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<sst xmlns="http://schemas.openxmlformats.org/spreadsheetml/2006/main" count="47" uniqueCount="47">
  <si>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</si>
  <si>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</si>
  <si>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</si>
  <si>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Ducto de lana mineral.</t>
  </si>
  <si>
    <r>
      <rPr>
        <sz val="8.25"/>
        <color rgb="FF000000"/>
        <rFont val="Arial"/>
        <family val="2"/>
      </rPr>
      <t xml:space="preserve">Ducto rectangular para la distribución de aire climatizado formado por panel rígido de alta densidad de lana de vidrio Climaver Star "ISOVER", de 40 mm de espesor, revestido por aluminio gofrado plastificado por el exterior y tejido NETO por el interior, resistencia térmica 1,25 m²K/W, conductividad térmica 0,032 W/(mK), instalado con sistema Climaver Metal compuesto por perfiles de aluminio extrusionado Perfiver L "ISOVER" en las aristas longitudinales del ducto y Perfiver H "ISOVER" para la formación de puertas de inspección o registro, conexiones a máquinas, a rejillas o a difusores. Incluso codos, derivaciones, sellado de uniones con cola Climaver, embocaduras, soportes metálicos galvanizados, elementos de fijación, sellado de tramos con cinta Climaver Star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</si>
  <si>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</si>
  <si>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</si>
  <si>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</si>
  <si>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</si>
  <si>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</si>
  <si>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</si>
  <si>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</si>
  <si>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mt42coi010sb</t>
  </si>
  <si>
    <t xml:space="preserve">m²</t>
  </si>
  <si>
    <t xml:space="preserve">Panel rígido de alta densidad de lana de vidrio Climaver Star "ISOVER", de 40 mm de espesor, revestido por aluminio gofrado plastificado por el exterior y tejido NETO por el interior, para la formación de ductos autoportantes para la distribución de aire en climatización, resistencia térmica 1,25 m²K/W, conductividad térmica 0,032 W/(mK), Euroclase B-s1, d0 de reacción al fuego, con código de designación MW-EN 14303-T5-MV1.</t>
  </si>
  <si>
    <t xml:space="preserve">mt42coi020d</t>
  </si>
  <si>
    <t xml:space="preserve">m</t>
  </si>
  <si>
    <t xml:space="preserve">Cinta "Climaver Star" de aluminio de 50 micras de espesor y 63 mm de ancho, con adhesivo a base de resinas acrílicas, para el sellado de uniones de ductos de lana de vidrio "Climaver Star".</t>
  </si>
  <si>
    <t xml:space="preserve">mt42coi031</t>
  </si>
  <si>
    <t xml:space="preserve">Ud</t>
  </si>
  <si>
    <t xml:space="preserve">Cartucho de 300 ml de adhesivo de montaje sin disolventes, Cola Climaver Star "ISOVER", para unión de ductos de lana de vidrio.</t>
  </si>
  <si>
    <t xml:space="preserve">mt42con025</t>
  </si>
  <si>
    <t xml:space="preserve">Ud</t>
  </si>
  <si>
    <t xml:space="preserve">Soporte metálico de acero galvanizado para sujeción a la losa de 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</si>
  <si>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</si>
  <si>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</si>
  <si>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</si>
  <si>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</si>
  <si>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</si>
  <si>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</si>
  <si>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</si>
  <si>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</si>
  <si>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</si>
  <si>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</si>
  <si>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</si>
  <si>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</si>
  <si>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</si>
  <si>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1ª instalador de ductos de fibras minerales.</t>
  </si>
  <si>
    <t xml:space="preserve">mo083</t>
  </si>
  <si>
    <t xml:space="preserve">h</t>
  </si>
  <si>
    <t xml:space="preserve">Ayudante instalador de ductos de fibras minerales.</t>
  </si>
  <si>
    <t xml:space="preserve">Subtotal mano de obra:</t>
  </si>
  <si>
    <t xml:space="preserve">Herramienta menor</t>
  </si>
  <si>
    <t xml:space="preserve">%</t>
  </si>
  <si>
    <t xml:space="preserve">Herramienta menor</t>
  </si>
  <si>
    <t xml:space="preserve">Coste de mantenimiento decenal: $ 86.982,65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</si>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</sst>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229064</v>
      </c>
      <c r="G10" s="12">
        <f ca="1">ROUND(INDIRECT(ADDRESS(ROW()+(0), COLUMN()+(-2), 1))*INDIRECT(ADDRESS(ROW()+(0), COLUMN()+(-1), 1)), 2)</f>
        <v>263424</v>
      </c>
    </row>
    <row r="11" spans="1:7" ht="34.50" thickBot="1" customHeight="1">
      <c r="A11" s="1" t="s">
        <v>15</v>
      </c>
      <c r="B11" s="1"/>
      <c r="C11" s="10" t="s">
        <v>16</v>
      </c>
      <c r="D11" s="1" t="s">
        <v>17</v>
      </c>
      <c r="E11" s="11">
        <v>1.5</v>
      </c>
      <c r="F11" s="12">
        <v>8805.65</v>
      </c>
      <c r="G11" s="12">
        <f ca="1">ROUND(INDIRECT(ADDRESS(ROW()+(0), COLUMN()+(-2), 1))*INDIRECT(ADDRESS(ROW()+(0), COLUMN()+(-1), 1)), 2)</f>
        <v>13208.5</v>
      </c>
    </row>
    <row r="12" spans="1:7" ht="24.00" thickBot="1" customHeight="1">
      <c r="A12" s="1" t="s">
        <v>18</v>
      </c>
      <c r="B12" s="1"/>
      <c r="C12" s="10" t="s">
        <v>19</v>
      </c>
      <c r="D12" s="1" t="s">
        <v>20</v>
      </c>
      <c r="E12" s="11">
        <v>0.03</v>
      </c>
      <c r="F12" s="12">
        <v>41834.2</v>
      </c>
      <c r="G12" s="12">
        <f ca="1">ROUND(INDIRECT(ADDRESS(ROW()+(0), COLUMN()+(-2), 1))*INDIRECT(ADDRESS(ROW()+(0), COLUMN()+(-1), 1)), 2)</f>
        <v>1255.03</v>
      </c>
    </row>
    <row r="13" spans="1:7" ht="24.00" thickBot="1" customHeight="1">
      <c r="A13" s="1" t="s">
        <v>21</v>
      </c>
      <c r="B13" s="1"/>
      <c r="C13" s="10" t="s">
        <v>22</v>
      </c>
      <c r="D13" s="1" t="s">
        <v>23</v>
      </c>
      <c r="E13" s="11">
        <v>0.5</v>
      </c>
      <c r="F13" s="12">
        <v>24925</v>
      </c>
      <c r="G13" s="12">
        <f ca="1">ROUND(INDIRECT(ADDRESS(ROW()+(0), COLUMN()+(-2), 1))*INDIRECT(ADDRESS(ROW()+(0), COLUMN()+(-1), 1)), 2)</f>
        <v>12462.5</v>
      </c>
    </row>
    <row r="14" spans="1:7" ht="34.50" thickBot="1" customHeight="1">
      <c r="A14" s="1" t="s">
        <v>24</v>
      </c>
      <c r="B14" s="1"/>
      <c r="C14" s="10" t="s">
        <v>25</v>
      </c>
      <c r="D14" s="1" t="s">
        <v>26</v>
      </c>
      <c r="E14" s="11">
        <v>1</v>
      </c>
      <c r="F14" s="12">
        <v>14042.2</v>
      </c>
      <c r="G14" s="12">
        <f ca="1">ROUND(INDIRECT(ADDRESS(ROW()+(0), COLUMN()+(-2), 1))*INDIRECT(ADDRESS(ROW()+(0), COLUMN()+(-1), 1)), 2)</f>
        <v>14042.2</v>
      </c>
    </row>
    <row r="15" spans="1:7" ht="45.00" thickBot="1" customHeight="1">
      <c r="A15" s="1" t="s">
        <v>27</v>
      </c>
      <c r="B15" s="1"/>
      <c r="C15" s="10" t="s">
        <v>28</v>
      </c>
      <c r="D15" s="1" t="s">
        <v>29</v>
      </c>
      <c r="E15" s="11">
        <v>1</v>
      </c>
      <c r="F15" s="12">
        <v>31009.9</v>
      </c>
      <c r="G15" s="12">
        <f ca="1">ROUND(INDIRECT(ADDRESS(ROW()+(0), COLUMN()+(-2), 1))*INDIRECT(ADDRESS(ROW()+(0), COLUMN()+(-1), 1)), 2)</f>
        <v>31009.9</v>
      </c>
    </row>
    <row r="16" spans="1:7" ht="24.00" thickBot="1" customHeight="1">
      <c r="A16" s="1" t="s">
        <v>30</v>
      </c>
      <c r="B16" s="1"/>
      <c r="C16" s="10" t="s">
        <v>31</v>
      </c>
      <c r="D16" s="1" t="s">
        <v>32</v>
      </c>
      <c r="E16" s="13">
        <v>0.1</v>
      </c>
      <c r="F16" s="14">
        <v>77817.4</v>
      </c>
      <c r="G16" s="14">
        <f ca="1">ROUND(INDIRECT(ADDRESS(ROW()+(0), COLUMN()+(-2), 1))*INDIRECT(ADDRESS(ROW()+(0), COLUMN()+(-1), 1)), 2)</f>
        <v>7781.74</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343184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0.61</v>
      </c>
      <c r="F19" s="12">
        <v>26179.2</v>
      </c>
      <c r="G19" s="12">
        <f ca="1">ROUND(INDIRECT(ADDRESS(ROW()+(0), COLUMN()+(-2), 1))*INDIRECT(ADDRESS(ROW()+(0), COLUMN()+(-1), 1)), 2)</f>
        <v>15969.3</v>
      </c>
    </row>
    <row r="20" spans="1:7" ht="13.50" thickBot="1" customHeight="1">
      <c r="A20" s="1" t="s">
        <v>38</v>
      </c>
      <c r="B20" s="1"/>
      <c r="C20" s="10" t="s">
        <v>39</v>
      </c>
      <c r="D20" s="1" t="s">
        <v>40</v>
      </c>
      <c r="E20" s="13">
        <v>0.61</v>
      </c>
      <c r="F20" s="14">
        <v>19044.7</v>
      </c>
      <c r="G20" s="14">
        <f ca="1">ROUND(INDIRECT(ADDRESS(ROW()+(0), COLUMN()+(-2), 1))*INDIRECT(ADDRESS(ROW()+(0), COLUMN()+(-1), 1)), 2)</f>
        <v>11617.2</v>
      </c>
    </row>
    <row r="21" spans="1:7" ht="13.50" thickBot="1" customHeight="1">
      <c r="A21" s="15"/>
      <c r="B21" s="15"/>
      <c r="C21" s="15"/>
      <c r="D21" s="15"/>
      <c r="E21" s="9" t="s">
        <v>41</v>
      </c>
      <c r="F21" s="9"/>
      <c r="G21" s="17">
        <f ca="1">ROUND(SUM(INDIRECT(ADDRESS(ROW()+(-1), COLUMN()+(0), 1)),INDIRECT(ADDRESS(ROW()+(-2), COLUMN()+(0), 1))), 2)</f>
        <v>27586.5</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370770</v>
      </c>
      <c r="G23" s="14">
        <f ca="1">ROUND(INDIRECT(ADDRESS(ROW()+(0), COLUMN()+(-2), 1))*INDIRECT(ADDRESS(ROW()+(0), COLUMN()+(-1), 1))/100, 2)</f>
        <v>7415.4</v>
      </c>
    </row>
    <row r="24" spans="1:7" ht="13.50" thickBot="1" customHeight="1">
      <c r="A24" s="21" t="s">
        <v>45</v>
      </c>
      <c r="B24" s="21"/>
      <c r="C24" s="22"/>
      <c r="D24" s="23"/>
      <c r="E24" s="24" t="s">
        <v>46</v>
      </c>
      <c r="F24" s="25"/>
      <c r="G24" s="26">
        <f ca="1">ROUND(SUM(INDIRECT(ADDRESS(ROW()+(-1), COLUMN()+(0), 1)),INDIRECT(ADDRESS(ROW()+(-3), COLUMN()+(0), 1)),INDIRECT(ADDRESS(ROW()+(-7), COLUMN()+(0), 1))), 2)</f>
        <v>378185</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