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<sst xmlns="http://schemas.openxmlformats.org/spreadsheetml/2006/main" count="39" uniqueCount="39">
  <si>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</si>
  <si>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NKT010</t>
  </si>
  <si>
    <t xml:space="preserve">m²</t>
  </si>
  <si>
    <t xml:space="preserve">Aislamiento térmico en cámaras de aire de cielos rasos continuos, por insuflación, desde la cara inferior, de nódulos de lana mineral.</t>
  </si>
  <si>
    <r>
      <rPr>
        <sz val="8.25"/>
        <color rgb="FF000000"/>
        <rFont val="Arial"/>
        <family val="2"/>
      </rPr>
      <t xml:space="preserve">Aislamiento térmico en cielos rasos continuos, rellenando el interior de la cámara de aire de 40 mm de espesor medio, por insuflación, desde la cara inferior, de nódulos de lana mineral Isolene 4 "ISOVER", no aptos como soporte nutritivo para el desarrollo de hongos ni bacterias, densidad 50 kg/m³ y conductividad térmica 0,046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</si>
  <si>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</si>
  <si>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</si>
  <si>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</si>
  <si>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</si>
  <si>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</si>
  <si>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</si>
  <si>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</si>
  <si>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mt16lvi100d</t>
  </si>
  <si>
    <t xml:space="preserve">kg</t>
  </si>
  <si>
    <t xml:space="preserve">Nódulos de lana mineral Isolene 4 "ISOVER", no aptos como soporte nutritivo para el desarrollo de hongos ni bacterias, densidad 50 kg/m³ y conductividad térmica 0,046 W/(mK), Euroclase A1 de reacción al fuego,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</si>
  <si>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</si>
  <si>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</si>
  <si>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de superficie lisa y mecanizado lateral recto, de 40 mm de espesor, resistencia térmica 1,4 m²K/W, conductividad térmica 0,029 W/(mK), Euroclase E de reacción al fuego,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</si>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</sst>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7.49" customWidth="1"/>
    <col min="5" max="5" width="11.56" customWidth="1"/>
    <col min="6" max="6" width="14.45"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2</v>
      </c>
      <c r="F10" s="12">
        <v>19308.1</v>
      </c>
      <c r="G10" s="12">
        <f ca="1">ROUND(INDIRECT(ADDRESS(ROW()+(0), COLUMN()+(-2), 1))*INDIRECT(ADDRESS(ROW()+(0), COLUMN()+(-1), 1)), 2)</f>
        <v>38616.1</v>
      </c>
    </row>
    <row r="11" spans="1:7" ht="55.50" thickBot="1" customHeight="1">
      <c r="A11" s="1" t="s">
        <v>15</v>
      </c>
      <c r="B11" s="1"/>
      <c r="C11" s="10" t="s">
        <v>16</v>
      </c>
      <c r="D11" s="1" t="s">
        <v>17</v>
      </c>
      <c r="E11" s="11">
        <v>0.5</v>
      </c>
      <c r="F11" s="12">
        <v>40749.4</v>
      </c>
      <c r="G11" s="12">
        <f ca="1">ROUND(INDIRECT(ADDRESS(ROW()+(0), COLUMN()+(-2), 1))*INDIRECT(ADDRESS(ROW()+(0), COLUMN()+(-1), 1)), 2)</f>
        <v>20374.7</v>
      </c>
    </row>
    <row r="12" spans="1:7" ht="24.00" thickBot="1" customHeight="1">
      <c r="A12" s="1" t="s">
        <v>18</v>
      </c>
      <c r="B12" s="1"/>
      <c r="C12" s="10" t="s">
        <v>19</v>
      </c>
      <c r="D12" s="1" t="s">
        <v>20</v>
      </c>
      <c r="E12" s="13">
        <v>0.2</v>
      </c>
      <c r="F12" s="14">
        <v>17460.5</v>
      </c>
      <c r="G12" s="14">
        <f ca="1">ROUND(INDIRECT(ADDRESS(ROW()+(0), COLUMN()+(-2), 1))*INDIRECT(ADDRESS(ROW()+(0), COLUMN()+(-1), 1)), 2)</f>
        <v>3492.1</v>
      </c>
    </row>
    <row r="13" spans="1:7" ht="13.50" thickBot="1" customHeight="1">
      <c r="A13" s="15"/>
      <c r="B13" s="15"/>
      <c r="C13" s="15"/>
      <c r="D13" s="15"/>
      <c r="E13" s="9" t="s">
        <v>21</v>
      </c>
      <c r="F13" s="9"/>
      <c r="G13" s="17">
        <f ca="1">ROUND(SUM(INDIRECT(ADDRESS(ROW()+(-1), COLUMN()+(0), 1)),INDIRECT(ADDRESS(ROW()+(-2), COLUMN()+(0), 1)),INDIRECT(ADDRESS(ROW()+(-3), COLUMN()+(0), 1))), 2)</f>
        <v>62482.9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0.096</v>
      </c>
      <c r="F15" s="14">
        <v>36745.6</v>
      </c>
      <c r="G15" s="14">
        <f ca="1">ROUND(INDIRECT(ADDRESS(ROW()+(0), COLUMN()+(-2), 1))*INDIRECT(ADDRESS(ROW()+(0), COLUMN()+(-1), 1)), 2)</f>
        <v>3527.57</v>
      </c>
    </row>
    <row r="16" spans="1:7" ht="13.50" thickBot="1" customHeight="1">
      <c r="A16" s="15"/>
      <c r="B16" s="15"/>
      <c r="C16" s="15"/>
      <c r="D16" s="15"/>
      <c r="E16" s="9" t="s">
        <v>26</v>
      </c>
      <c r="F16" s="9"/>
      <c r="G16" s="17">
        <f ca="1">ROUND(SUM(INDIRECT(ADDRESS(ROW()+(-1), COLUMN()+(0), 1))), 2)</f>
        <v>3527.57</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0.12</v>
      </c>
      <c r="F18" s="12">
        <v>25476.9</v>
      </c>
      <c r="G18" s="12">
        <f ca="1">ROUND(INDIRECT(ADDRESS(ROW()+(0), COLUMN()+(-2), 1))*INDIRECT(ADDRESS(ROW()+(0), COLUMN()+(-1), 1)), 2)</f>
        <v>3057.23</v>
      </c>
    </row>
    <row r="19" spans="1:7" ht="13.50" thickBot="1" customHeight="1">
      <c r="A19" s="1" t="s">
        <v>31</v>
      </c>
      <c r="B19" s="1"/>
      <c r="C19" s="10" t="s">
        <v>32</v>
      </c>
      <c r="D19" s="1" t="s">
        <v>33</v>
      </c>
      <c r="E19" s="13">
        <v>0.12</v>
      </c>
      <c r="F19" s="14">
        <v>19044.7</v>
      </c>
      <c r="G19" s="14">
        <f ca="1">ROUND(INDIRECT(ADDRESS(ROW()+(0), COLUMN()+(-2), 1))*INDIRECT(ADDRESS(ROW()+(0), COLUMN()+(-1), 1)), 2)</f>
        <v>2285.36</v>
      </c>
    </row>
    <row r="20" spans="1:7" ht="13.50" thickBot="1" customHeight="1">
      <c r="A20" s="15"/>
      <c r="B20" s="15"/>
      <c r="C20" s="15"/>
      <c r="D20" s="15"/>
      <c r="E20" s="9" t="s">
        <v>34</v>
      </c>
      <c r="F20" s="9"/>
      <c r="G20" s="17">
        <f ca="1">ROUND(SUM(INDIRECT(ADDRESS(ROW()+(-1), COLUMN()+(0), 1)),INDIRECT(ADDRESS(ROW()+(-2), COLUMN()+(0), 1))), 2)</f>
        <v>5342.59</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71353.1</v>
      </c>
      <c r="G22" s="14">
        <f ca="1">ROUND(INDIRECT(ADDRESS(ROW()+(0), COLUMN()+(-2), 1))*INDIRECT(ADDRESS(ROW()+(0), COLUMN()+(-1), 1))/100, 2)</f>
        <v>1427.06</v>
      </c>
    </row>
    <row r="23" spans="1:7" ht="13.50" thickBot="1" customHeight="1">
      <c r="A23" s="8"/>
      <c r="B23" s="8"/>
      <c r="C23" s="8"/>
      <c r="D23" s="8"/>
      <c r="E23" s="21" t="s">
        <v>38</v>
      </c>
      <c r="F23" s="21"/>
      <c r="G23" s="22">
        <f ca="1">ROUND(SUM(INDIRECT(ADDRESS(ROW()+(-1), COLUMN()+(0), 1)),INDIRECT(ADDRESS(ROW()+(-3), COLUMN()+(0), 1)),INDIRECT(ADDRESS(ROW()+(-7), COLUMN()+(0), 1)),INDIRECT(ADDRESS(ROW()+(-10), COLUMN()+(0), 1))), 2)</f>
        <v>72780.2</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B23"/>
    <mergeCell ref="E23:F23"/>
  </mergeCells>
  <pageMargins left="0.147638" right="0.147638" top="0.206693" bottom="0.206693" header="0.0" footer="0.0"/>
  <pageSetup paperSize="9" orientation="portrait"/>
  <rowBreaks count="0" manualBreakCount="0">
    </rowBreaks>
</worksheet>
</file>