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<sst xmlns="http://schemas.openxmlformats.org/spreadsheetml/2006/main" count="100" uniqueCount="100">
  <si>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</si>
  <si>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EHU006</t>
  </si>
  <si>
    <t xml:space="preserve">m²</t>
  </si>
  <si>
    <t xml:space="preserve">Losa sanitaria ventilada sobre sobrecimiento.</t>
  </si>
  <si>
    <r>
      <rPr>
        <sz val="8.25"/>
        <color rgb="FF000000"/>
        <rFont val="Arial"/>
        <family val="2"/>
      </rPr>
      <t xml:space="preserve">Losa sanitaria ventilada de concreto armado, canto 30 = 25+5 cm, realizado con concreto f'c=210 kg/cm² (21 MPa), clase de exposición F0 S0 P0 C0, tamaño máximo del agregado 12,5 mm, manejabilidad blanda, preparado en obra, y fundido con medios manuales, volumen 0,096 m³/m², y acero Grado 60 (fy=4200 kg/cm²) en zona de refuerzo de negativos y conectores de viguetas y zunchos, cuantía 6 kg/m²; formado por: vigueta pretensada T-18; bovedilla de concreto, 60x20x25 cm; capa de compresión de 5 cm de espesor, con armadura de reparto formada por malla electrosoldada tipo XX 50, 25x25 cm y Ø 4-4 mm, sobre sobrecimiento. Incluso agente filmógeno MasterKure 215 WB "MBCC de Sika", para el curado de concretos y morteros. El precio incluye el figurado del acero (corte y doblez) en el área de trabajo, en obra y el armado en el lugar definitivo de su colocación en obra, pero no incluye la sobrecimiento.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</si>
  <si>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</si>
  <si>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</si>
  <si>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</si>
  <si>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</si>
  <si>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</si>
  <si>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</si>
  <si>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</si>
  <si>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</si>
  <si>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</si>
  <si>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</si>
  <si>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</si>
  <si>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</si>
  <si>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</si>
  <si>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</si>
  <si>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</si>
  <si>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</si>
  <si>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</si>
  <si>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</si>
  <si>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</si>
  <si>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</si>
  <si>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</si>
  <si>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</si>
  <si>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mt07bho010d</t>
  </si>
  <si>
    <t xml:space="preserve">Ud</t>
  </si>
  <si>
    <t xml:space="preserve">Bovedilla de concreto, 60x20x25 cm. Incluso piezas especiales.</t>
  </si>
  <si>
    <t xml:space="preserve">mt07vau010a</t>
  </si>
  <si>
    <t xml:space="preserve">m</t>
  </si>
  <si>
    <t xml:space="preserve">Vigueta pretensada, T-18, con una longitud media menor de 4 m.</t>
  </si>
  <si>
    <t xml:space="preserve">mt07vau010b</t>
  </si>
  <si>
    <t xml:space="preserve">m</t>
  </si>
  <si>
    <t xml:space="preserve">Vigueta pretensada, T-18, con una longitud media entre 4 y 5 m.</t>
  </si>
  <si>
    <t xml:space="preserve">mt07vau010c</t>
  </si>
  <si>
    <t xml:space="preserve">m</t>
  </si>
  <si>
    <t xml:space="preserve">Vigueta pretensada, T-18, con una longitud media entre 5 y 6 m.</t>
  </si>
  <si>
    <t xml:space="preserve">mt07vau010d</t>
  </si>
  <si>
    <t xml:space="preserve">m</t>
  </si>
  <si>
    <t xml:space="preserve">Vigueta pretensada, T-18, con una longitud media mayor de 6 m.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</si>
  <si>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</si>
  <si>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</si>
  <si>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</si>
  <si>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mt08var050</t>
  </si>
  <si>
    <t xml:space="preserve">kg</t>
  </si>
  <si>
    <t xml:space="preserve">Alambre galvanizado para atar, de 1,30 mm de diámetro.</t>
  </si>
  <si>
    <t xml:space="preserve">mt07ame050aae</t>
  </si>
  <si>
    <t xml:space="preserve">m²</t>
  </si>
  <si>
    <t xml:space="preserve">Malla electrosoldada tipo XX 50, 25x25 cm y Ø 4-4 mm, según NTC 5806 y ASTM A1064 / A1064M.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</si>
  <si>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</si>
  <si>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</si>
  <si>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</si>
  <si>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</si>
  <si>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</si>
  <si>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</si>
  <si>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mt08cem000d</t>
  </si>
  <si>
    <t xml:space="preserve">kg</t>
  </si>
  <si>
    <t xml:space="preserve">Cemento gris en sacos.</t>
  </si>
  <si>
    <t xml:space="preserve">mt08cur020d</t>
  </si>
  <si>
    <t xml:space="preserve">l</t>
  </si>
  <si>
    <t xml:space="preserve">Agente filmógeno MasterKure 215 WB "MBCC de Sika", para el curado de concretos y morteros.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</si>
  <si>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</si>
  <si>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</si>
  <si>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</si>
  <si>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</si>
  <si>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</si>
  <si>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</si>
  <si>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</si>
  <si>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</si>
  <si>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</si>
  <si>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</si>
  <si>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</si>
  <si>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</si>
  <si>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</si>
  <si>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</si>
  <si>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</si>
  <si>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</si>
  <si>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</si>
  <si>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</si>
  <si>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</si>
  <si>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</si>
  <si>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</si>
  <si>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</si>
  <si>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</si>
  <si>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</si>
  <si>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</si>
  <si>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mo045</t>
  </si>
  <si>
    <t xml:space="preserve">h</t>
  </si>
  <si>
    <t xml:space="preserve">Oficial 1ª cementador de concreto armado.</t>
  </si>
  <si>
    <t xml:space="preserve">mo092</t>
  </si>
  <si>
    <t xml:space="preserve">h</t>
  </si>
  <si>
    <t xml:space="preserve">Ayudante cementador de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</si>
  <si>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</si>
  <si>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</si>
  <si>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</si>
  <si>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</si>
  <si>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$ 4.248,78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</si>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</sst>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67.49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3281.16</v>
      </c>
      <c r="H10" s="12">
        <f ca="1">ROUND(INDIRECT(ADDRESS(ROW()+(0), COLUMN()+(-2), 1))*INDIRECT(ADDRESS(ROW()+(0), COLUMN()+(-1), 1)), 2)</f>
        <v>85.31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0.028</v>
      </c>
      <c r="G11" s="12">
        <v>99528.5</v>
      </c>
      <c r="H11" s="12">
        <f ca="1">ROUND(INDIRECT(ADDRESS(ROW()+(0), COLUMN()+(-2), 1))*INDIRECT(ADDRESS(ROW()+(0), COLUMN()+(-1), 1)), 2)</f>
        <v>2786.8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2">
        <v>777635</v>
      </c>
      <c r="H12" s="12">
        <f ca="1">ROUND(INDIRECT(ADDRESS(ROW()+(0), COLUMN()+(-2), 1))*INDIRECT(ADDRESS(ROW()+(0), COLUMN()+(-1), 1)), 2)</f>
        <v>2332.91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</v>
      </c>
      <c r="G13" s="12">
        <v>19140.1</v>
      </c>
      <c r="H13" s="12">
        <f ca="1">ROUND(INDIRECT(ADDRESS(ROW()+(0), COLUMN()+(-2), 1))*INDIRECT(ADDRESS(ROW()+(0), COLUMN()+(-1), 1)), 2)</f>
        <v>765.6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</v>
      </c>
      <c r="G14" s="12">
        <v>3946.58</v>
      </c>
      <c r="H14" s="12">
        <f ca="1">ROUND(INDIRECT(ADDRESS(ROW()+(0), COLUMN()+(-2), 1))*INDIRECT(ADDRESS(ROW()+(0), COLUMN()+(-1), 1)), 2)</f>
        <v>118.4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5.25</v>
      </c>
      <c r="G15" s="12">
        <v>1893.33</v>
      </c>
      <c r="H15" s="12">
        <f ca="1">ROUND(INDIRECT(ADDRESS(ROW()+(0), COLUMN()+(-2), 1))*INDIRECT(ADDRESS(ROW()+(0), COLUMN()+(-1), 1)), 2)</f>
        <v>9939.98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0.165</v>
      </c>
      <c r="G16" s="12">
        <v>11582.8</v>
      </c>
      <c r="H16" s="12">
        <f ca="1">ROUND(INDIRECT(ADDRESS(ROW()+(0), COLUMN()+(-2), 1))*INDIRECT(ADDRESS(ROW()+(0), COLUMN()+(-1), 1)), 2)</f>
        <v>1911.16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0.908</v>
      </c>
      <c r="G17" s="12">
        <v>12473.7</v>
      </c>
      <c r="H17" s="12">
        <f ca="1">ROUND(INDIRECT(ADDRESS(ROW()+(0), COLUMN()+(-2), 1))*INDIRECT(ADDRESS(ROW()+(0), COLUMN()+(-1), 1)), 2)</f>
        <v>11326.2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0.495</v>
      </c>
      <c r="G18" s="12">
        <v>13142</v>
      </c>
      <c r="H18" s="12">
        <f ca="1">ROUND(INDIRECT(ADDRESS(ROW()+(0), COLUMN()+(-2), 1))*INDIRECT(ADDRESS(ROW()+(0), COLUMN()+(-1), 1)), 2)</f>
        <v>6505.28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0.083</v>
      </c>
      <c r="G19" s="12">
        <v>16260.4</v>
      </c>
      <c r="H19" s="12">
        <f ca="1">ROUND(INDIRECT(ADDRESS(ROW()+(0), COLUMN()+(-2), 1))*INDIRECT(ADDRESS(ROW()+(0), COLUMN()+(-1), 1)), 2)</f>
        <v>1349.61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6.3</v>
      </c>
      <c r="G20" s="12">
        <v>2102.8</v>
      </c>
      <c r="H20" s="12">
        <f ca="1">ROUND(INDIRECT(ADDRESS(ROW()+(0), COLUMN()+(-2), 1))*INDIRECT(ADDRESS(ROW()+(0), COLUMN()+(-1), 1)), 2)</f>
        <v>13247.6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0.072</v>
      </c>
      <c r="G21" s="12">
        <v>3281.16</v>
      </c>
      <c r="H21" s="12">
        <f ca="1">ROUND(INDIRECT(ADDRESS(ROW()+(0), COLUMN()+(-2), 1))*INDIRECT(ADDRESS(ROW()+(0), COLUMN()+(-1), 1)), 2)</f>
        <v>236.24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1.1</v>
      </c>
      <c r="G22" s="12">
        <v>1972.29</v>
      </c>
      <c r="H22" s="12">
        <f ca="1">ROUND(INDIRECT(ADDRESS(ROW()+(0), COLUMN()+(-2), 1))*INDIRECT(ADDRESS(ROW()+(0), COLUMN()+(-1), 1)), 2)</f>
        <v>2169.52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0.056</v>
      </c>
      <c r="G23" s="12">
        <v>77734.2</v>
      </c>
      <c r="H23" s="12">
        <f ca="1">ROUND(INDIRECT(ADDRESS(ROW()+(0), COLUMN()+(-2), 1))*INDIRECT(ADDRESS(ROW()+(0), COLUMN()+(-1), 1)), 2)</f>
        <v>4353.11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0.084</v>
      </c>
      <c r="G24" s="12">
        <v>56269.5</v>
      </c>
      <c r="H24" s="12">
        <f ca="1">ROUND(INDIRECT(ADDRESS(ROW()+(0), COLUMN()+(-2), 1))*INDIRECT(ADDRESS(ROW()+(0), COLUMN()+(-1), 1)), 2)</f>
        <v>4726.64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36.127</v>
      </c>
      <c r="G25" s="12">
        <v>483.43</v>
      </c>
      <c r="H25" s="12">
        <f ca="1">ROUND(INDIRECT(ADDRESS(ROW()+(0), COLUMN()+(-2), 1))*INDIRECT(ADDRESS(ROW()+(0), COLUMN()+(-1), 1)), 2)</f>
        <v>17464.9</v>
      </c>
    </row>
    <row r="26" spans="1:8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3">
        <v>0.15</v>
      </c>
      <c r="G26" s="14">
        <v>3521.78</v>
      </c>
      <c r="H26" s="14">
        <f ca="1">ROUND(INDIRECT(ADDRESS(ROW()+(0), COLUMN()+(-2), 1))*INDIRECT(ADDRESS(ROW()+(0), COLUMN()+(-1), 1)), 2)</f>
        <v>528.27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79847.5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0.06</v>
      </c>
      <c r="G29" s="14">
        <v>8706.88</v>
      </c>
      <c r="H29" s="14">
        <f ca="1">ROUND(INDIRECT(ADDRESS(ROW()+(0), COLUMN()+(-2), 1))*INDIRECT(ADDRESS(ROW()+(0), COLUMN()+(-1), 1)), 2)</f>
        <v>522.41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522.41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0.26</v>
      </c>
      <c r="G32" s="12">
        <v>26513</v>
      </c>
      <c r="H32" s="12">
        <f ca="1">ROUND(INDIRECT(ADDRESS(ROW()+(0), COLUMN()+(-2), 1))*INDIRECT(ADDRESS(ROW()+(0), COLUMN()+(-1), 1)), 2)</f>
        <v>6893.39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0.256</v>
      </c>
      <c r="G33" s="12">
        <v>19805.7</v>
      </c>
      <c r="H33" s="12">
        <f ca="1">ROUND(INDIRECT(ADDRESS(ROW()+(0), COLUMN()+(-2), 1))*INDIRECT(ADDRESS(ROW()+(0), COLUMN()+(-1), 1)), 2)</f>
        <v>5070.26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0.081</v>
      </c>
      <c r="G34" s="12">
        <v>26513</v>
      </c>
      <c r="H34" s="12">
        <f ca="1">ROUND(INDIRECT(ADDRESS(ROW()+(0), COLUMN()+(-2), 1))*INDIRECT(ADDRESS(ROW()+(0), COLUMN()+(-1), 1)), 2)</f>
        <v>2147.56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0.088</v>
      </c>
      <c r="G35" s="12">
        <v>19805.7</v>
      </c>
      <c r="H35" s="12">
        <f ca="1">ROUND(INDIRECT(ADDRESS(ROW()+(0), COLUMN()+(-2), 1))*INDIRECT(ADDRESS(ROW()+(0), COLUMN()+(-1), 1)), 2)</f>
        <v>1742.9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0.114</v>
      </c>
      <c r="G36" s="12">
        <v>18348.8</v>
      </c>
      <c r="H36" s="12">
        <f ca="1">ROUND(INDIRECT(ADDRESS(ROW()+(0), COLUMN()+(-2), 1))*INDIRECT(ADDRESS(ROW()+(0), COLUMN()+(-1), 1)), 2)</f>
        <v>2091.76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0.119</v>
      </c>
      <c r="G37" s="12">
        <v>18649</v>
      </c>
      <c r="H37" s="12">
        <f ca="1">ROUND(INDIRECT(ADDRESS(ROW()+(0), COLUMN()+(-2), 1))*INDIRECT(ADDRESS(ROW()+(0), COLUMN()+(-1), 1)), 2)</f>
        <v>2219.23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0.035</v>
      </c>
      <c r="G38" s="12">
        <v>26513</v>
      </c>
      <c r="H38" s="12">
        <f ca="1">ROUND(INDIRECT(ADDRESS(ROW()+(0), COLUMN()+(-2), 1))*INDIRECT(ADDRESS(ROW()+(0), COLUMN()+(-1), 1)), 2)</f>
        <v>927.96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3">
        <v>0.135</v>
      </c>
      <c r="G39" s="14">
        <v>19805.7</v>
      </c>
      <c r="H39" s="14">
        <f ca="1">ROUND(INDIRECT(ADDRESS(ROW()+(0), COLUMN()+(-2), 1))*INDIRECT(ADDRESS(ROW()+(0), COLUMN()+(-1), 1)), 2)</f>
        <v>2673.77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23766.8</v>
      </c>
    </row>
    <row r="41" spans="1:8" ht="13.50" thickBot="1" customHeight="1">
      <c r="A41" s="15">
        <v>4</v>
      </c>
      <c r="B41" s="15"/>
      <c r="C41" s="15"/>
      <c r="D41" s="15"/>
      <c r="E41" s="18" t="s">
        <v>95</v>
      </c>
      <c r="F41" s="18"/>
      <c r="G41" s="15"/>
      <c r="H41" s="15"/>
    </row>
    <row r="42" spans="1:8" ht="13.50" thickBot="1" customHeight="1">
      <c r="A42" s="19"/>
      <c r="B42" s="19"/>
      <c r="C42" s="19"/>
      <c r="D42" s="20" t="s">
        <v>96</v>
      </c>
      <c r="E42" s="19" t="s">
        <v>97</v>
      </c>
      <c r="F42" s="13">
        <v>2</v>
      </c>
      <c r="G42" s="14">
        <f ca="1">ROUND(SUM(INDIRECT(ADDRESS(ROW()+(-2), COLUMN()+(1), 1)),INDIRECT(ADDRESS(ROW()+(-12), COLUMN()+(1), 1)),INDIRECT(ADDRESS(ROW()+(-15), COLUMN()+(1), 1))), 2)</f>
        <v>104137</v>
      </c>
      <c r="H42" s="14">
        <f ca="1">ROUND(INDIRECT(ADDRESS(ROW()+(0), COLUMN()+(-2), 1))*INDIRECT(ADDRESS(ROW()+(0), COLUMN()+(-1), 1))/100, 2)</f>
        <v>2082.74</v>
      </c>
    </row>
    <row r="43" spans="1:8" ht="13.50" thickBot="1" customHeight="1">
      <c r="A43" s="21" t="s">
        <v>98</v>
      </c>
      <c r="B43" s="21"/>
      <c r="C43" s="21"/>
      <c r="D43" s="22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1)),INDIRECT(ADDRESS(ROW()+(-13), COLUMN()+(0), 1)),INDIRECT(ADDRESS(ROW()+(-16), COLUMN()+(0), 1))), 2)</f>
        <v>106219</v>
      </c>
    </row>
  </sheetData>
  <mergeCells count="4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  <mergeCell ref="A31:C31"/>
    <mergeCell ref="E31:F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F40:G40"/>
    <mergeCell ref="A41:C41"/>
    <mergeCell ref="E41:F41"/>
    <mergeCell ref="A42:C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