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<sst xmlns="http://schemas.openxmlformats.org/spreadsheetml/2006/main" count="109" uniqueCount="109">
  <si>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</si>
  <si>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EHU010</t>
  </si>
  <si>
    <t xml:space="preserve">m²</t>
  </si>
  <si>
    <t xml:space="preserve">Losa armada en una dirección con vigas planas y viguetas prefabricadas.</t>
  </si>
  <si>
    <r>
      <rPr>
        <sz val="8.25"/>
        <color rgb="FF000000"/>
        <rFont val="Arial"/>
        <family val="2"/>
      </rPr>
      <t xml:space="preserve">Estructura de concreto armado, realizada con concreto f'c=210 kg/cm² (21 MPa), clase de exposición F0 S0 P0 C0, tamaño máximo del agregado 12,5 mm, manejabilidad blanda, preparado en obra, y fundido con medios manuales, con un volumen total de concreto en losa y vigas de 0,143 m³/m², y acero Grado 60 (fy=4200 kg/cm²) en zona de refuerzo de negativos y conectores de viguetas y zunchos y vigas, con una cuantía total de 11 kg/m², constituida por: LOSA ARMADA EN UNA DIRECCIÓN: horizontal, de canto 30 = 25+5 cm;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semivigueta pretensada T-12; bovedilla de concreto, 60x20x25 cm; capa de compresión de 5 cm de espesor, con armadura de reparto formada por malla electrosoldada tipo XX 50, 25x25 cm y Ø 4-4 mm; vigas planas; altura libre de planta de hasta 3 m. Incluso agente filmógeno MasterKure 215 WB "MBCC de Sika", para el curado de concretos y morteros. El precio incluye el figurado del acero (corte y doblez) en el área de trabajo, en obra y el armado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</si>
  <si>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</si>
  <si>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</si>
  <si>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</si>
  <si>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</si>
  <si>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</si>
  <si>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</si>
  <si>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</si>
  <si>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</si>
  <si>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</si>
  <si>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</si>
  <si>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</si>
  <si>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</si>
  <si>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</si>
  <si>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</si>
  <si>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</si>
  <si>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</si>
  <si>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</si>
  <si>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</si>
  <si>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</si>
  <si>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</si>
  <si>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</si>
  <si>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</si>
  <si>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</si>
  <si>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</si>
  <si>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</si>
  <si>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</si>
  <si>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</si>
  <si>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</si>
  <si>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</si>
  <si>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</si>
  <si>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</si>
  <si>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</si>
  <si>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</si>
  <si>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</si>
  <si>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</si>
  <si>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</si>
  <si>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</si>
  <si>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</si>
  <si>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</si>
  <si>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</si>
  <si>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</si>
  <si>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</si>
  <si>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</si>
  <si>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</si>
  <si>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</si>
  <si>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</si>
  <si>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</si>
  <si>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</si>
  <si>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</si>
  <si>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</si>
  <si>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</si>
  <si>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</si>
  <si>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</si>
  <si>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</si>
  <si>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</si>
  <si>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</si>
  <si>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</si>
  <si>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</si>
  <si>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</si>
  <si>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</si>
  <si>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</si>
  <si>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</si>
  <si>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</si>
  <si>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</si>
  <si>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</si>
  <si>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</si>
  <si>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</si>
  <si>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</si>
  <si>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</si>
  <si>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</si>
  <si>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</si>
  <si>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</si>
  <si>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</si>
  <si>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</si>
  <si>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</si>
  <si>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</si>
  <si>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</si>
  <si>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</si>
  <si>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</si>
  <si>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</si>
  <si>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</si>
  <si>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</si>
  <si>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</si>
  <si>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</si>
  <si>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</si>
  <si>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</si>
  <si>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</si>
  <si>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</si>
  <si>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</si>
  <si>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</si>
  <si>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</si>
  <si>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</si>
  <si>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</si>
  <si>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</si>
  <si>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</si>
  <si>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</si>
  <si>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</si>
  <si>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</si>
  <si>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</si>
  <si>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</si>
  <si>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</si>
  <si>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</si>
  <si>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$ 11.042,14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</si>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</sst>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99528.5</v>
      </c>
      <c r="H10" s="12">
        <f ca="1">ROUND(INDIRECT(ADDRESS(ROW()+(0), COLUMN()+(-2), 1))*INDIRECT(ADDRESS(ROW()+(0), COLUMN()+(-1), 1)), 2)</f>
        <v>4379.26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223119</v>
      </c>
      <c r="H11" s="12">
        <f ca="1">ROUND(INDIRECT(ADDRESS(ROW()+(0), COLUMN()+(-2), 1))*INDIRECT(ADDRESS(ROW()+(0), COLUMN()+(-1), 1)), 2)</f>
        <v>1561.83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42114.4</v>
      </c>
      <c r="H12" s="12">
        <f ca="1">ROUND(INDIRECT(ADDRESS(ROW()+(0), COLUMN()+(-2), 1))*INDIRECT(ADDRESS(ROW()+(0), COLUMN()+(-1), 1)), 2)</f>
        <v>1137.09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777635</v>
      </c>
      <c r="H13" s="12">
        <f ca="1">ROUND(INDIRECT(ADDRESS(ROW()+(0), COLUMN()+(-2), 1))*INDIRECT(ADDRESS(ROW()+(0), COLUMN()+(-1), 1)), 2)</f>
        <v>2332.91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19140.1</v>
      </c>
      <c r="H14" s="12">
        <f ca="1">ROUND(INDIRECT(ADDRESS(ROW()+(0), COLUMN()+(-2), 1))*INDIRECT(ADDRESS(ROW()+(0), COLUMN()+(-1), 1)), 2)</f>
        <v>765.6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4068.64</v>
      </c>
      <c r="H15" s="12">
        <f ca="1">ROUND(INDIRECT(ADDRESS(ROW()+(0), COLUMN()+(-2), 1))*INDIRECT(ADDRESS(ROW()+(0), COLUMN()+(-1), 1)), 2)</f>
        <v>122.06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5.25</v>
      </c>
      <c r="G16" s="12">
        <v>1893.33</v>
      </c>
      <c r="H16" s="12">
        <f ca="1">ROUND(INDIRECT(ADDRESS(ROW()+(0), COLUMN()+(-2), 1))*INDIRECT(ADDRESS(ROW()+(0), COLUMN()+(-1), 1)), 2)</f>
        <v>9939.98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0.165</v>
      </c>
      <c r="G17" s="12">
        <v>10023.5</v>
      </c>
      <c r="H17" s="12">
        <f ca="1">ROUND(INDIRECT(ADDRESS(ROW()+(0), COLUMN()+(-2), 1))*INDIRECT(ADDRESS(ROW()+(0), COLUMN()+(-1), 1)), 2)</f>
        <v>1653.89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0.908</v>
      </c>
      <c r="G18" s="12">
        <v>10803.2</v>
      </c>
      <c r="H18" s="12">
        <f ca="1">ROUND(INDIRECT(ADDRESS(ROW()+(0), COLUMN()+(-2), 1))*INDIRECT(ADDRESS(ROW()+(0), COLUMN()+(-1), 1)), 2)</f>
        <v>9809.27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0.495</v>
      </c>
      <c r="G19" s="12">
        <v>11471.4</v>
      </c>
      <c r="H19" s="12">
        <f ca="1">ROUND(INDIRECT(ADDRESS(ROW()+(0), COLUMN()+(-2), 1))*INDIRECT(ADDRESS(ROW()+(0), COLUMN()+(-1), 1)), 2)</f>
        <v>5678.34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0.083</v>
      </c>
      <c r="G20" s="12">
        <v>12473.7</v>
      </c>
      <c r="H20" s="12">
        <f ca="1">ROUND(INDIRECT(ADDRESS(ROW()+(0), COLUMN()+(-2), 1))*INDIRECT(ADDRESS(ROW()+(0), COLUMN()+(-1), 1)), 2)</f>
        <v>1035.32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0.8</v>
      </c>
      <c r="G21" s="12">
        <v>194.91</v>
      </c>
      <c r="H21" s="12">
        <f ca="1">ROUND(INDIRECT(ADDRESS(ROW()+(0), COLUMN()+(-2), 1))*INDIRECT(ADDRESS(ROW()+(0), COLUMN()+(-1), 1)), 2)</f>
        <v>155.93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11.55</v>
      </c>
      <c r="G22" s="12">
        <v>2102.8</v>
      </c>
      <c r="H22" s="12">
        <f ca="1">ROUND(INDIRECT(ADDRESS(ROW()+(0), COLUMN()+(-2), 1))*INDIRECT(ADDRESS(ROW()+(0), COLUMN()+(-1), 1)), 2)</f>
        <v>24287.3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0.132</v>
      </c>
      <c r="G23" s="12">
        <v>3281.16</v>
      </c>
      <c r="H23" s="12">
        <f ca="1">ROUND(INDIRECT(ADDRESS(ROW()+(0), COLUMN()+(-2), 1))*INDIRECT(ADDRESS(ROW()+(0), COLUMN()+(-1), 1)), 2)</f>
        <v>433.11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1.1</v>
      </c>
      <c r="G24" s="12">
        <v>1972.29</v>
      </c>
      <c r="H24" s="12">
        <f ca="1">ROUND(INDIRECT(ADDRESS(ROW()+(0), COLUMN()+(-2), 1))*INDIRECT(ADDRESS(ROW()+(0), COLUMN()+(-1), 1)), 2)</f>
        <v>2169.52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0.032</v>
      </c>
      <c r="G25" s="12">
        <v>3281.16</v>
      </c>
      <c r="H25" s="12">
        <f ca="1">ROUND(INDIRECT(ADDRESS(ROW()+(0), COLUMN()+(-2), 1))*INDIRECT(ADDRESS(ROW()+(0), COLUMN()+(-1), 1)), 2)</f>
        <v>105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0.083</v>
      </c>
      <c r="G26" s="12">
        <v>77734.2</v>
      </c>
      <c r="H26" s="12">
        <f ca="1">ROUND(INDIRECT(ADDRESS(ROW()+(0), COLUMN()+(-2), 1))*INDIRECT(ADDRESS(ROW()+(0), COLUMN()+(-1), 1)), 2)</f>
        <v>6451.94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0.125</v>
      </c>
      <c r="G27" s="12">
        <v>56269.5</v>
      </c>
      <c r="H27" s="12">
        <f ca="1">ROUND(INDIRECT(ADDRESS(ROW()+(0), COLUMN()+(-2), 1))*INDIRECT(ADDRESS(ROW()+(0), COLUMN()+(-1), 1)), 2)</f>
        <v>7033.69</v>
      </c>
    </row>
    <row r="28" spans="1:8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53.814</v>
      </c>
      <c r="G28" s="12">
        <v>483.43</v>
      </c>
      <c r="H28" s="12">
        <f ca="1">ROUND(INDIRECT(ADDRESS(ROW()+(0), COLUMN()+(-2), 1))*INDIRECT(ADDRESS(ROW()+(0), COLUMN()+(-1), 1)), 2)</f>
        <v>26015.3</v>
      </c>
    </row>
    <row r="29" spans="1:8" ht="24.0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3">
        <v>0.15</v>
      </c>
      <c r="G29" s="14">
        <v>3521.78</v>
      </c>
      <c r="H29" s="14">
        <f ca="1">ROUND(INDIRECT(ADDRESS(ROW()+(0), COLUMN()+(-2), 1))*INDIRECT(ADDRESS(ROW()+(0), COLUMN()+(-1), 1)), 2)</f>
        <v>528.27</v>
      </c>
    </row>
    <row r="30" spans="1:8" ht="13.50" thickBot="1" customHeight="1">
      <c r="A30" s="15"/>
      <c r="B30" s="15"/>
      <c r="C30" s="15"/>
      <c r="D30" s="15"/>
      <c r="E30" s="15"/>
      <c r="F30" s="9" t="s">
        <v>72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105596</v>
      </c>
    </row>
    <row r="31" spans="1:8" ht="13.50" thickBot="1" customHeight="1">
      <c r="A31" s="15">
        <v>2</v>
      </c>
      <c r="B31" s="15"/>
      <c r="C31" s="15"/>
      <c r="D31" s="15"/>
      <c r="E31" s="18" t="s">
        <v>73</v>
      </c>
      <c r="F31" s="18"/>
      <c r="G31" s="15"/>
      <c r="H31" s="15"/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3">
        <v>0.09</v>
      </c>
      <c r="G32" s="14">
        <v>8706.88</v>
      </c>
      <c r="H32" s="14">
        <f ca="1">ROUND(INDIRECT(ADDRESS(ROW()+(0), COLUMN()+(-2), 1))*INDIRECT(ADDRESS(ROW()+(0), COLUMN()+(-1), 1)), 2)</f>
        <v>783.62</v>
      </c>
    </row>
    <row r="33" spans="1:8" ht="13.50" thickBot="1" customHeight="1">
      <c r="A33" s="15"/>
      <c r="B33" s="15"/>
      <c r="C33" s="15"/>
      <c r="D33" s="15"/>
      <c r="E33" s="15"/>
      <c r="F33" s="9" t="s">
        <v>77</v>
      </c>
      <c r="G33" s="9"/>
      <c r="H33" s="17">
        <f ca="1">ROUND(SUM(INDIRECT(ADDRESS(ROW()+(-1), COLUMN()+(0), 1))), 2)</f>
        <v>783.62</v>
      </c>
    </row>
    <row r="34" spans="1:8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5"/>
      <c r="H34" s="15"/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0.638</v>
      </c>
      <c r="G35" s="12">
        <v>26513</v>
      </c>
      <c r="H35" s="12">
        <f ca="1">ROUND(INDIRECT(ADDRESS(ROW()+(0), COLUMN()+(-2), 1))*INDIRECT(ADDRESS(ROW()+(0), COLUMN()+(-1), 1)), 2)</f>
        <v>16915.3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0.627</v>
      </c>
      <c r="G36" s="12">
        <v>19805.7</v>
      </c>
      <c r="H36" s="12">
        <f ca="1">ROUND(INDIRECT(ADDRESS(ROW()+(0), COLUMN()+(-2), 1))*INDIRECT(ADDRESS(ROW()+(0), COLUMN()+(-1), 1)), 2)</f>
        <v>12418.2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0.149</v>
      </c>
      <c r="G37" s="12">
        <v>26513</v>
      </c>
      <c r="H37" s="12">
        <f ca="1">ROUND(INDIRECT(ADDRESS(ROW()+(0), COLUMN()+(-2), 1))*INDIRECT(ADDRESS(ROW()+(0), COLUMN()+(-1), 1)), 2)</f>
        <v>3950.44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0.161</v>
      </c>
      <c r="G38" s="12">
        <v>19805.7</v>
      </c>
      <c r="H38" s="12">
        <f ca="1">ROUND(INDIRECT(ADDRESS(ROW()+(0), COLUMN()+(-2), 1))*INDIRECT(ADDRESS(ROW()+(0), COLUMN()+(-1), 1)), 2)</f>
        <v>3188.72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0.169</v>
      </c>
      <c r="G39" s="12">
        <v>18348.8</v>
      </c>
      <c r="H39" s="12">
        <f ca="1">ROUND(INDIRECT(ADDRESS(ROW()+(0), COLUMN()+(-2), 1))*INDIRECT(ADDRESS(ROW()+(0), COLUMN()+(-1), 1)), 2)</f>
        <v>3100.94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0.178</v>
      </c>
      <c r="G40" s="12">
        <v>18649</v>
      </c>
      <c r="H40" s="12">
        <f ca="1">ROUND(INDIRECT(ADDRESS(ROW()+(0), COLUMN()+(-2), 1))*INDIRECT(ADDRESS(ROW()+(0), COLUMN()+(-1), 1)), 2)</f>
        <v>3319.51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1">
        <v>0.052</v>
      </c>
      <c r="G41" s="12">
        <v>26513</v>
      </c>
      <c r="H41" s="12">
        <f ca="1">ROUND(INDIRECT(ADDRESS(ROW()+(0), COLUMN()+(-2), 1))*INDIRECT(ADDRESS(ROW()+(0), COLUMN()+(-1), 1)), 2)</f>
        <v>1378.68</v>
      </c>
    </row>
    <row r="42" spans="1:8" ht="13.50" thickBot="1" customHeight="1">
      <c r="A42" s="1" t="s">
        <v>100</v>
      </c>
      <c r="B42" s="1"/>
      <c r="C42" s="1"/>
      <c r="D42" s="10" t="s">
        <v>101</v>
      </c>
      <c r="E42" s="1" t="s">
        <v>102</v>
      </c>
      <c r="F42" s="13">
        <v>0.202</v>
      </c>
      <c r="G42" s="14">
        <v>19805.7</v>
      </c>
      <c r="H42" s="14">
        <f ca="1">ROUND(INDIRECT(ADDRESS(ROW()+(0), COLUMN()+(-2), 1))*INDIRECT(ADDRESS(ROW()+(0), COLUMN()+(-1), 1)), 2)</f>
        <v>4000.75</v>
      </c>
    </row>
    <row r="43" spans="1:8" ht="13.50" thickBot="1" customHeight="1">
      <c r="A43" s="15"/>
      <c r="B43" s="15"/>
      <c r="C43" s="15"/>
      <c r="D43" s="15"/>
      <c r="E43" s="15"/>
      <c r="F43" s="9" t="s">
        <v>103</v>
      </c>
      <c r="G43" s="9"/>
      <c r="H4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48272.5</v>
      </c>
    </row>
    <row r="44" spans="1:8" ht="13.50" thickBot="1" customHeight="1">
      <c r="A44" s="15">
        <v>4</v>
      </c>
      <c r="B44" s="15"/>
      <c r="C44" s="15"/>
      <c r="D44" s="15"/>
      <c r="E44" s="18" t="s">
        <v>104</v>
      </c>
      <c r="F44" s="18"/>
      <c r="G44" s="15"/>
      <c r="H44" s="15"/>
    </row>
    <row r="45" spans="1:8" ht="13.50" thickBot="1" customHeight="1">
      <c r="A45" s="19"/>
      <c r="B45" s="19"/>
      <c r="C45" s="19"/>
      <c r="D45" s="20" t="s">
        <v>105</v>
      </c>
      <c r="E45" s="19" t="s">
        <v>106</v>
      </c>
      <c r="F45" s="13">
        <v>2</v>
      </c>
      <c r="G45" s="14">
        <f ca="1">ROUND(SUM(INDIRECT(ADDRESS(ROW()+(-2), COLUMN()+(1), 1)),INDIRECT(ADDRESS(ROW()+(-12), COLUMN()+(1), 1)),INDIRECT(ADDRESS(ROW()+(-15), COLUMN()+(1), 1))), 2)</f>
        <v>154652</v>
      </c>
      <c r="H45" s="14">
        <f ca="1">ROUND(INDIRECT(ADDRESS(ROW()+(0), COLUMN()+(-2), 1))*INDIRECT(ADDRESS(ROW()+(0), COLUMN()+(-1), 1))/100, 2)</f>
        <v>3093.04</v>
      </c>
    </row>
    <row r="46" spans="1:8" ht="13.50" thickBot="1" customHeight="1">
      <c r="A46" s="21" t="s">
        <v>107</v>
      </c>
      <c r="B46" s="21"/>
      <c r="C46" s="21"/>
      <c r="D46" s="22"/>
      <c r="E46" s="23"/>
      <c r="F46" s="24" t="s">
        <v>108</v>
      </c>
      <c r="G46" s="25"/>
      <c r="H46" s="26">
        <f ca="1">ROUND(SUM(INDIRECT(ADDRESS(ROW()+(-1), COLUMN()+(0), 1)),INDIRECT(ADDRESS(ROW()+(-3), COLUMN()+(0), 1)),INDIRECT(ADDRESS(ROW()+(-13), COLUMN()+(0), 1)),INDIRECT(ADDRESS(ROW()+(-16), COLUMN()+(0), 1))), 2)</f>
        <v>157745</v>
      </c>
    </row>
  </sheetData>
  <mergeCells count="5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F30:G30"/>
    <mergeCell ref="A31:C31"/>
    <mergeCell ref="E31:F31"/>
    <mergeCell ref="A32:C32"/>
    <mergeCell ref="A33:C33"/>
    <mergeCell ref="F33:G33"/>
    <mergeCell ref="A34:C34"/>
    <mergeCell ref="E34:F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F43:G43"/>
    <mergeCell ref="A44:C44"/>
    <mergeCell ref="E44:F44"/>
    <mergeCell ref="A45:C45"/>
    <mergeCell ref="A46:E46"/>
    <mergeCell ref="F46:G46"/>
  </mergeCells>
  <pageMargins left="0.147638" right="0.147638" top="0.206693" bottom="0.206693" header="0.0" footer="0.0"/>
  <pageSetup paperSize="9" orientation="portrait"/>
  <rowBreaks count="0" manualBreakCount="0">
    </rowBreaks>
</worksheet>
</file>