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<sst xmlns="http://schemas.openxmlformats.org/spreadsheetml/2006/main" count="115" uniqueCount="115">
  <si>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</si>
  <si>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</si>
  <si>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</si>
  <si>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armada en una dirección con vigas planas, viguetas prefabricadas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</si>
  <si>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losa, vigas y columnas de 0,173 m³/m², y acero Grado 60 (fy=4200 kg/cm²) en zona de refuerzo de negativos y conectores de viguetas y zunchos, vigas y columnas con una cuantía total de 16 kg/m², compuesta de los siguientes elementos: LOSA ARMADA EN UNA DIRECCIÓN: horizontal, de canto 30 = 25+5 cm; semivigueta pretensada T-12; bovedilla de concreto, 60x20x25 cm; capa de compresión de 5 cm de espesor, con armadura de reparto formada por malla electrosoldada tipo XX 50, 25x25 cm y Ø 4-4 mm;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 MasterKure 215 WB "MBCC de Sika",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</si>
  <si>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</si>
  <si>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</si>
  <si>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</si>
  <si>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</si>
  <si>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</si>
  <si>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</si>
  <si>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</si>
  <si>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</si>
  <si>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</si>
  <si>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</si>
  <si>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</si>
  <si>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</si>
  <si>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</si>
  <si>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</si>
  <si>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</si>
  <si>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</si>
  <si>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</si>
  <si>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</si>
  <si>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</si>
  <si>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</si>
  <si>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</si>
  <si>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</si>
  <si>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</si>
  <si>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</si>
  <si>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</si>
  <si>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</si>
  <si>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</si>
  <si>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</si>
  <si>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</si>
  <si>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</si>
  <si>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</si>
  <si>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</si>
  <si>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</si>
  <si>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</si>
  <si>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</si>
  <si>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</si>
  <si>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</si>
  <si>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</si>
  <si>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</si>
  <si>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</si>
  <si>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</si>
  <si>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</si>
  <si>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</si>
  <si>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</si>
  <si>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</si>
  <si>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</si>
  <si>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</si>
  <si>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</si>
  <si>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</si>
  <si>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</si>
  <si>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</si>
  <si>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</si>
  <si>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</si>
  <si>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</si>
  <si>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</si>
  <si>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</si>
  <si>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</si>
  <si>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</si>
  <si>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</si>
  <si>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</si>
  <si>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</si>
  <si>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</si>
  <si>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</si>
  <si>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</si>
  <si>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</si>
  <si>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</si>
  <si>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</si>
  <si>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</si>
  <si>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</si>
  <si>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</si>
  <si>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</si>
  <si>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</si>
  <si>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</si>
  <si>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</si>
  <si>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</si>
  <si>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</si>
  <si>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</si>
  <si>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</si>
  <si>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</si>
  <si>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</si>
  <si>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</si>
  <si>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</si>
  <si>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</si>
  <si>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</si>
  <si>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</si>
  <si>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</si>
  <si>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</si>
  <si>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</si>
  <si>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</si>
  <si>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</si>
  <si>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</si>
  <si>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</si>
  <si>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</si>
  <si>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</si>
  <si>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</si>
  <si>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</si>
  <si>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</si>
  <si>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</si>
  <si>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</si>
  <si>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</si>
  <si>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</si>
  <si>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</si>
  <si>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</si>
  <si>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</si>
  <si>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</si>
  <si>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</si>
  <si>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</si>
  <si>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</si>
  <si>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$ 13.450,51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</si>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</sst>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139.22</v>
      </c>
      <c r="H10" s="12">
        <f ca="1">ROUND(INDIRECT(ADDRESS(ROW()+(0), COLUMN()+(-2), 1))*INDIRECT(ADDRESS(ROW()+(0), COLUMN()+(-1), 1)), 2)</f>
        <v>69.61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104997</v>
      </c>
      <c r="H11" s="12">
        <f ca="1">ROUND(INDIRECT(ADDRESS(ROW()+(0), COLUMN()+(-2), 1))*INDIRECT(ADDRESS(ROW()+(0), COLUMN()+(-1), 1)), 2)</f>
        <v>734.98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99528.5</v>
      </c>
      <c r="H12" s="12">
        <f ca="1">ROUND(INDIRECT(ADDRESS(ROW()+(0), COLUMN()+(-2), 1))*INDIRECT(ADDRESS(ROW()+(0), COLUMN()+(-1), 1)), 2)</f>
        <v>4379.26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223119</v>
      </c>
      <c r="H13" s="12">
        <f ca="1">ROUND(INDIRECT(ADDRESS(ROW()+(0), COLUMN()+(-2), 1))*INDIRECT(ADDRESS(ROW()+(0), COLUMN()+(-1), 1)), 2)</f>
        <v>1561.83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42114.4</v>
      </c>
      <c r="H14" s="12">
        <f ca="1">ROUND(INDIRECT(ADDRESS(ROW()+(0), COLUMN()+(-2), 1))*INDIRECT(ADDRESS(ROW()+(0), COLUMN()+(-1), 1)), 2)</f>
        <v>1137.09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777635</v>
      </c>
      <c r="H15" s="12">
        <f ca="1">ROUND(INDIRECT(ADDRESS(ROW()+(0), COLUMN()+(-2), 1))*INDIRECT(ADDRESS(ROW()+(0), COLUMN()+(-1), 1)), 2)</f>
        <v>2332.91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19140.1</v>
      </c>
      <c r="H16" s="12">
        <f ca="1">ROUND(INDIRECT(ADDRESS(ROW()+(0), COLUMN()+(-2), 1))*INDIRECT(ADDRESS(ROW()+(0), COLUMN()+(-1), 1)), 2)</f>
        <v>765.6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4068.64</v>
      </c>
      <c r="H17" s="12">
        <f ca="1">ROUND(INDIRECT(ADDRESS(ROW()+(0), COLUMN()+(-2), 1))*INDIRECT(ADDRESS(ROW()+(0), COLUMN()+(-1), 1)), 2)</f>
        <v>122.06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1893.33</v>
      </c>
      <c r="H18" s="12">
        <f ca="1">ROUND(INDIRECT(ADDRESS(ROW()+(0), COLUMN()+(-2), 1))*INDIRECT(ADDRESS(ROW()+(0), COLUMN()+(-1), 1)), 2)</f>
        <v>9939.98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10023.5</v>
      </c>
      <c r="H19" s="12">
        <f ca="1">ROUND(INDIRECT(ADDRESS(ROW()+(0), COLUMN()+(-2), 1))*INDIRECT(ADDRESS(ROW()+(0), COLUMN()+(-1), 1)), 2)</f>
        <v>1653.89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10803.2</v>
      </c>
      <c r="H20" s="12">
        <f ca="1">ROUND(INDIRECT(ADDRESS(ROW()+(0), COLUMN()+(-2), 1))*INDIRECT(ADDRESS(ROW()+(0), COLUMN()+(-1), 1)), 2)</f>
        <v>9809.27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11471.4</v>
      </c>
      <c r="H21" s="12">
        <f ca="1">ROUND(INDIRECT(ADDRESS(ROW()+(0), COLUMN()+(-2), 1))*INDIRECT(ADDRESS(ROW()+(0), COLUMN()+(-1), 1)), 2)</f>
        <v>5678.34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12473.7</v>
      </c>
      <c r="H22" s="12">
        <f ca="1">ROUND(INDIRECT(ADDRESS(ROW()+(0), COLUMN()+(-2), 1))*INDIRECT(ADDRESS(ROW()+(0), COLUMN()+(-1), 1)), 2)</f>
        <v>1035.32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194.91</v>
      </c>
      <c r="H23" s="12">
        <f ca="1">ROUND(INDIRECT(ADDRESS(ROW()+(0), COLUMN()+(-2), 1))*INDIRECT(ADDRESS(ROW()+(0), COLUMN()+(-1), 1)), 2)</f>
        <v>155.93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2102.8</v>
      </c>
      <c r="H24" s="12">
        <f ca="1">ROUND(INDIRECT(ADDRESS(ROW()+(0), COLUMN()+(-2), 1))*INDIRECT(ADDRESS(ROW()+(0), COLUMN()+(-1), 1)), 2)</f>
        <v>35327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3281.16</v>
      </c>
      <c r="H25" s="12">
        <f ca="1">ROUND(INDIRECT(ADDRESS(ROW()+(0), COLUMN()+(-2), 1))*INDIRECT(ADDRESS(ROW()+(0), COLUMN()+(-1), 1)), 2)</f>
        <v>547.95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1972.29</v>
      </c>
      <c r="H26" s="12">
        <f ca="1">ROUND(INDIRECT(ADDRESS(ROW()+(0), COLUMN()+(-2), 1))*INDIRECT(ADDRESS(ROW()+(0), COLUMN()+(-1), 1)), 2)</f>
        <v>2169.52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0.039</v>
      </c>
      <c r="G27" s="12">
        <v>3281.16</v>
      </c>
      <c r="H27" s="12">
        <f ca="1">ROUND(INDIRECT(ADDRESS(ROW()+(0), COLUMN()+(-2), 1))*INDIRECT(ADDRESS(ROW()+(0), COLUMN()+(-1), 1)), 2)</f>
        <v>127.97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0.101</v>
      </c>
      <c r="G28" s="12">
        <v>77734.2</v>
      </c>
      <c r="H28" s="12">
        <f ca="1">ROUND(INDIRECT(ADDRESS(ROW()+(0), COLUMN()+(-2), 1))*INDIRECT(ADDRESS(ROW()+(0), COLUMN()+(-1), 1)), 2)</f>
        <v>7851.15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0.151</v>
      </c>
      <c r="G29" s="12">
        <v>56269.5</v>
      </c>
      <c r="H29" s="12">
        <f ca="1">ROUND(INDIRECT(ADDRESS(ROW()+(0), COLUMN()+(-2), 1))*INDIRECT(ADDRESS(ROW()+(0), COLUMN()+(-1), 1)), 2)</f>
        <v>8496.69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65.103</v>
      </c>
      <c r="G30" s="12">
        <v>483.43</v>
      </c>
      <c r="H30" s="12">
        <f ca="1">ROUND(INDIRECT(ADDRESS(ROW()+(0), COLUMN()+(-2), 1))*INDIRECT(ADDRESS(ROW()+(0), COLUMN()+(-1), 1)), 2)</f>
        <v>31472.7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3">
        <v>0.15</v>
      </c>
      <c r="G31" s="14">
        <v>3521.78</v>
      </c>
      <c r="H31" s="14">
        <f ca="1">ROUND(INDIRECT(ADDRESS(ROW()+(0), COLUMN()+(-2), 1))*INDIRECT(ADDRESS(ROW()+(0), COLUMN()+(-1), 1)), 2)</f>
        <v>528.27</v>
      </c>
    </row>
    <row r="32" spans="1:8" ht="13.50" thickBot="1" customHeight="1">
      <c r="A32" s="15"/>
      <c r="B32" s="15"/>
      <c r="C32" s="15"/>
      <c r="D32" s="15"/>
      <c r="E32" s="15"/>
      <c r="F32" s="9" t="s">
        <v>78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125897</v>
      </c>
    </row>
    <row r="33" spans="1:8" ht="13.50" thickBot="1" customHeight="1">
      <c r="A33" s="15">
        <v>2</v>
      </c>
      <c r="B33" s="15"/>
      <c r="C33" s="15"/>
      <c r="D33" s="15"/>
      <c r="E33" s="18" t="s">
        <v>79</v>
      </c>
      <c r="F33" s="18"/>
      <c r="G33" s="15"/>
      <c r="H33" s="15"/>
    </row>
    <row r="34" spans="1:8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3">
        <v>0.109</v>
      </c>
      <c r="G34" s="14">
        <v>8706.88</v>
      </c>
      <c r="H34" s="14">
        <f ca="1">ROUND(INDIRECT(ADDRESS(ROW()+(0), COLUMN()+(-2), 1))*INDIRECT(ADDRESS(ROW()+(0), COLUMN()+(-1), 1)), 2)</f>
        <v>949.05</v>
      </c>
    </row>
    <row r="35" spans="1:8" ht="13.50" thickBot="1" customHeight="1">
      <c r="A35" s="15"/>
      <c r="B35" s="15"/>
      <c r="C35" s="15"/>
      <c r="D35" s="15"/>
      <c r="E35" s="15"/>
      <c r="F35" s="9" t="s">
        <v>83</v>
      </c>
      <c r="G35" s="9"/>
      <c r="H35" s="17">
        <f ca="1">ROUND(SUM(INDIRECT(ADDRESS(ROW()+(-1), COLUMN()+(0), 1))), 2)</f>
        <v>949.05</v>
      </c>
    </row>
    <row r="36" spans="1:8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5"/>
      <c r="H36" s="15"/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0.781</v>
      </c>
      <c r="G37" s="12">
        <v>26513</v>
      </c>
      <c r="H37" s="12">
        <f ca="1">ROUND(INDIRECT(ADDRESS(ROW()+(0), COLUMN()+(-2), 1))*INDIRECT(ADDRESS(ROW()+(0), COLUMN()+(-1), 1)), 2)</f>
        <v>20706.7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0.79</v>
      </c>
      <c r="G38" s="12">
        <v>19805.7</v>
      </c>
      <c r="H38" s="12">
        <f ca="1">ROUND(INDIRECT(ADDRESS(ROW()+(0), COLUMN()+(-2), 1))*INDIRECT(ADDRESS(ROW()+(0), COLUMN()+(-1), 1)), 2)</f>
        <v>15646.5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</v>
      </c>
      <c r="G39" s="12">
        <v>26513</v>
      </c>
      <c r="H39" s="12">
        <f ca="1">ROUND(INDIRECT(ADDRESS(ROW()+(0), COLUMN()+(-2), 1))*INDIRECT(ADDRESS(ROW()+(0), COLUMN()+(-1), 1)), 2)</f>
        <v>5302.61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0.218</v>
      </c>
      <c r="G40" s="12">
        <v>19805.7</v>
      </c>
      <c r="H40" s="12">
        <f ca="1">ROUND(INDIRECT(ADDRESS(ROW()+(0), COLUMN()+(-2), 1))*INDIRECT(ADDRESS(ROW()+(0), COLUMN()+(-1), 1)), 2)</f>
        <v>4317.64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0.205</v>
      </c>
      <c r="G41" s="12">
        <v>18348.8</v>
      </c>
      <c r="H41" s="12">
        <f ca="1">ROUND(INDIRECT(ADDRESS(ROW()+(0), COLUMN()+(-2), 1))*INDIRECT(ADDRESS(ROW()+(0), COLUMN()+(-1), 1)), 2)</f>
        <v>3761.49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0.215</v>
      </c>
      <c r="G42" s="12">
        <v>18649</v>
      </c>
      <c r="H42" s="12">
        <f ca="1">ROUND(INDIRECT(ADDRESS(ROW()+(0), COLUMN()+(-2), 1))*INDIRECT(ADDRESS(ROW()+(0), COLUMN()+(-1), 1)), 2)</f>
        <v>4009.53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0.075</v>
      </c>
      <c r="G43" s="12">
        <v>26513</v>
      </c>
      <c r="H43" s="12">
        <f ca="1">ROUND(INDIRECT(ADDRESS(ROW()+(0), COLUMN()+(-2), 1))*INDIRECT(ADDRESS(ROW()+(0), COLUMN()+(-1), 1)), 2)</f>
        <v>1988.48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0.293</v>
      </c>
      <c r="G44" s="14">
        <v>19805.7</v>
      </c>
      <c r="H44" s="14">
        <f ca="1">ROUND(INDIRECT(ADDRESS(ROW()+(0), COLUMN()+(-2), 1))*INDIRECT(ADDRESS(ROW()+(0), COLUMN()+(-1), 1)), 2)</f>
        <v>5803.07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61536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1)),INDIRECT(ADDRESS(ROW()+(-12), COLUMN()+(1), 1)),INDIRECT(ADDRESS(ROW()+(-15), COLUMN()+(1), 1))), 2)</f>
        <v>188382</v>
      </c>
      <c r="H47" s="14">
        <f ca="1">ROUND(INDIRECT(ADDRESS(ROW()+(0), COLUMN()+(-2), 1))*INDIRECT(ADDRESS(ROW()+(0), COLUMN()+(-1), 1))/100, 2)</f>
        <v>3767.65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1)),INDIRECT(ADDRESS(ROW()+(-13), COLUMN()+(0), 1)),INDIRECT(ADDRESS(ROW()+(-16), COLUMN()+(0), 1))), 2)</f>
        <v>192150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F35:G35"/>
    <mergeCell ref="A36:C36"/>
    <mergeCell ref="E36:F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