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<sst xmlns="http://schemas.openxmlformats.org/spreadsheetml/2006/main" count="76" uniqueCount="76">
  <si>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</si>
  <si>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FDA006</t>
  </si>
  <si>
    <t xml:space="preserve">m</t>
  </si>
  <si>
    <t xml:space="preserve">Antepecho de concreto armado.</t>
  </si>
  <si>
    <r>
      <rPr>
        <sz val="8.25"/>
        <color rgb="FF000000"/>
        <rFont val="Arial"/>
        <family val="2"/>
      </rPr>
      <t xml:space="preserve">Antepecho de concreto armado, de 1,25 m de alto y 0,2 m de ancho, realizado con concreto f'c=210 kg/cm² (21 MPa), clase de exposición F0 S0 P0 C0, tamaño máximo del agregado 12,5 mm, manejabilidad blanda, preparado en obra, y fundido con medios manuales, y acero Grado 60 (fy=4200 kg/cm²), con una cuantía aproximada de 45 kg/m, montaje y desmontaje de sistema de encofrado metálico en las dos caras del muro. Incluso líquido desencofrante MasterFinish RL 294 "MBCC de Sika", para evitar la adherencia del concreto al encofrado. El precio incluye el figurado del acero (corte y doblez)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</si>
  <si>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</si>
  <si>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</si>
  <si>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</si>
  <si>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</si>
  <si>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</si>
  <si>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</si>
  <si>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</si>
  <si>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</si>
  <si>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</si>
  <si>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concreto.</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</si>
  <si>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</si>
  <si>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</si>
  <si>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</si>
  <si>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</si>
  <si>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</si>
  <si>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</si>
  <si>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</si>
  <si>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</si>
  <si>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</si>
  <si>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</si>
  <si>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</si>
  <si>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</si>
  <si>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</si>
  <si>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</si>
  <si>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</si>
  <si>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</si>
  <si>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</si>
  <si>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</si>
  <si>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</si>
  <si>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</si>
  <si>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</si>
  <si>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</si>
  <si>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</si>
  <si>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</si>
  <si>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</si>
  <si>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</si>
  <si>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</si>
  <si>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</si>
  <si>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</si>
  <si>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</si>
  <si>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</si>
  <si>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</si>
  <si>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</si>
  <si>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</si>
  <si>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</si>
  <si>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</si>
  <si>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</si>
  <si>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</si>
  <si>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</si>
  <si>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</si>
  <si>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</si>
  <si>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</si>
  <si>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</si>
  <si>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</si>
  <si>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</si>
  <si>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</si>
  <si>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</si>
  <si>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</si>
  <si>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</si>
  <si>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</si>
  <si>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</si>
  <si>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</si>
  <si>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</si>
  <si>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</si>
  <si>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</si>
  <si>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</si>
  <si>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</si>
  <si>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</si>
  <si>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</si>
  <si>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$ 10.106,57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</si>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</sst>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69.19" customWidth="1"/>
    <col min="5" max="5" width="11.22" customWidth="1"/>
    <col min="6" max="6" width="14.79"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0.017</v>
      </c>
      <c r="F10" s="12">
        <v>113747</v>
      </c>
      <c r="G10" s="12">
        <f ca="1">ROUND(INDIRECT(ADDRESS(ROW()+(0), COLUMN()+(-2), 1))*INDIRECT(ADDRESS(ROW()+(0), COLUMN()+(-1), 1)), 2)</f>
        <v>1933.7</v>
      </c>
    </row>
    <row r="11" spans="1:7" ht="34.50" thickBot="1" customHeight="1">
      <c r="A11" s="1" t="s">
        <v>15</v>
      </c>
      <c r="B11" s="1"/>
      <c r="C11" s="10" t="s">
        <v>16</v>
      </c>
      <c r="D11" s="1" t="s">
        <v>17</v>
      </c>
      <c r="E11" s="11">
        <v>0.075</v>
      </c>
      <c r="F11" s="12">
        <v>4068.64</v>
      </c>
      <c r="G11" s="12">
        <f ca="1">ROUND(INDIRECT(ADDRESS(ROW()+(0), COLUMN()+(-2), 1))*INDIRECT(ADDRESS(ROW()+(0), COLUMN()+(-1), 1)), 2)</f>
        <v>305.15</v>
      </c>
    </row>
    <row r="12" spans="1:7" ht="13.50" thickBot="1" customHeight="1">
      <c r="A12" s="1" t="s">
        <v>18</v>
      </c>
      <c r="B12" s="1"/>
      <c r="C12" s="10" t="s">
        <v>19</v>
      </c>
      <c r="D12" s="1" t="s">
        <v>20</v>
      </c>
      <c r="E12" s="11">
        <v>7</v>
      </c>
      <c r="F12" s="12">
        <v>139.22</v>
      </c>
      <c r="G12" s="12">
        <f ca="1">ROUND(INDIRECT(ADDRESS(ROW()+(0), COLUMN()+(-2), 1))*INDIRECT(ADDRESS(ROW()+(0), COLUMN()+(-1), 1)), 2)</f>
        <v>974.54</v>
      </c>
    </row>
    <row r="13" spans="1:7" ht="24.00" thickBot="1" customHeight="1">
      <c r="A13" s="1" t="s">
        <v>21</v>
      </c>
      <c r="B13" s="1"/>
      <c r="C13" s="10" t="s">
        <v>22</v>
      </c>
      <c r="D13" s="1" t="s">
        <v>23</v>
      </c>
      <c r="E13" s="11">
        <v>45.9</v>
      </c>
      <c r="F13" s="12">
        <v>2102.8</v>
      </c>
      <c r="G13" s="12">
        <f ca="1">ROUND(INDIRECT(ADDRESS(ROW()+(0), COLUMN()+(-2), 1))*INDIRECT(ADDRESS(ROW()+(0), COLUMN()+(-1), 1)), 2)</f>
        <v>96518.5</v>
      </c>
    </row>
    <row r="14" spans="1:7" ht="13.50" thickBot="1" customHeight="1">
      <c r="A14" s="1" t="s">
        <v>24</v>
      </c>
      <c r="B14" s="1"/>
      <c r="C14" s="10" t="s">
        <v>25</v>
      </c>
      <c r="D14" s="1" t="s">
        <v>26</v>
      </c>
      <c r="E14" s="11">
        <v>0.585</v>
      </c>
      <c r="F14" s="12">
        <v>3281.16</v>
      </c>
      <c r="G14" s="12">
        <f ca="1">ROUND(INDIRECT(ADDRESS(ROW()+(0), COLUMN()+(-2), 1))*INDIRECT(ADDRESS(ROW()+(0), COLUMN()+(-1), 1)), 2)</f>
        <v>1919.48</v>
      </c>
    </row>
    <row r="15" spans="1:7" ht="13.50" thickBot="1" customHeight="1">
      <c r="A15" s="1" t="s">
        <v>27</v>
      </c>
      <c r="B15" s="1"/>
      <c r="C15" s="10" t="s">
        <v>28</v>
      </c>
      <c r="D15" s="1" t="s">
        <v>29</v>
      </c>
      <c r="E15" s="11">
        <v>0.057</v>
      </c>
      <c r="F15" s="12">
        <v>3281.16</v>
      </c>
      <c r="G15" s="12">
        <f ca="1">ROUND(INDIRECT(ADDRESS(ROW()+(0), COLUMN()+(-2), 1))*INDIRECT(ADDRESS(ROW()+(0), COLUMN()+(-1), 1)), 2)</f>
        <v>187.03</v>
      </c>
    </row>
    <row r="16" spans="1:7" ht="13.50" thickBot="1" customHeight="1">
      <c r="A16" s="1" t="s">
        <v>30</v>
      </c>
      <c r="B16" s="1"/>
      <c r="C16" s="10" t="s">
        <v>31</v>
      </c>
      <c r="D16" s="1" t="s">
        <v>32</v>
      </c>
      <c r="E16" s="11">
        <v>0.146</v>
      </c>
      <c r="F16" s="12">
        <v>77734.2</v>
      </c>
      <c r="G16" s="12">
        <f ca="1">ROUND(INDIRECT(ADDRESS(ROW()+(0), COLUMN()+(-2), 1))*INDIRECT(ADDRESS(ROW()+(0), COLUMN()+(-1), 1)), 2)</f>
        <v>11349.2</v>
      </c>
    </row>
    <row r="17" spans="1:7" ht="13.50" thickBot="1" customHeight="1">
      <c r="A17" s="1" t="s">
        <v>33</v>
      </c>
      <c r="B17" s="1"/>
      <c r="C17" s="10" t="s">
        <v>34</v>
      </c>
      <c r="D17" s="1" t="s">
        <v>35</v>
      </c>
      <c r="E17" s="11">
        <v>0.218</v>
      </c>
      <c r="F17" s="12">
        <v>56269.5</v>
      </c>
      <c r="G17" s="12">
        <f ca="1">ROUND(INDIRECT(ADDRESS(ROW()+(0), COLUMN()+(-2), 1))*INDIRECT(ADDRESS(ROW()+(0), COLUMN()+(-1), 1)), 2)</f>
        <v>12266.8</v>
      </c>
    </row>
    <row r="18" spans="1:7" ht="13.50" thickBot="1" customHeight="1">
      <c r="A18" s="1" t="s">
        <v>36</v>
      </c>
      <c r="B18" s="1"/>
      <c r="C18" s="10" t="s">
        <v>37</v>
      </c>
      <c r="D18" s="1" t="s">
        <v>38</v>
      </c>
      <c r="E18" s="13">
        <v>94.08</v>
      </c>
      <c r="F18" s="14">
        <v>483.43</v>
      </c>
      <c r="G18" s="14">
        <f ca="1">ROUND(INDIRECT(ADDRESS(ROW()+(0), COLUMN()+(-2), 1))*INDIRECT(ADDRESS(ROW()+(0), COLUMN()+(-1), 1)), 2)</f>
        <v>45481.1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170935</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0.158</v>
      </c>
      <c r="F21" s="14">
        <v>8706.88</v>
      </c>
      <c r="G21" s="14">
        <f ca="1">ROUND(INDIRECT(ADDRESS(ROW()+(0), COLUMN()+(-2), 1))*INDIRECT(ADDRESS(ROW()+(0), COLUMN()+(-1), 1)), 2)</f>
        <v>1375.69</v>
      </c>
    </row>
    <row r="22" spans="1:7" ht="13.50" thickBot="1" customHeight="1">
      <c r="A22" s="15"/>
      <c r="B22" s="15"/>
      <c r="C22" s="15"/>
      <c r="D22" s="15"/>
      <c r="E22" s="9" t="s">
        <v>44</v>
      </c>
      <c r="F22" s="9"/>
      <c r="G22" s="17">
        <f ca="1">ROUND(SUM(INDIRECT(ADDRESS(ROW()+(-1), COLUMN()+(0), 1))), 2)</f>
        <v>1375.69</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0.698</v>
      </c>
      <c r="F24" s="12">
        <v>26513</v>
      </c>
      <c r="G24" s="12">
        <f ca="1">ROUND(INDIRECT(ADDRESS(ROW()+(0), COLUMN()+(-2), 1))*INDIRECT(ADDRESS(ROW()+(0), COLUMN()+(-1), 1)), 2)</f>
        <v>18506.1</v>
      </c>
    </row>
    <row r="25" spans="1:7" ht="13.50" thickBot="1" customHeight="1">
      <c r="A25" s="1" t="s">
        <v>49</v>
      </c>
      <c r="B25" s="1"/>
      <c r="C25" s="10" t="s">
        <v>50</v>
      </c>
      <c r="D25" s="1" t="s">
        <v>51</v>
      </c>
      <c r="E25" s="11">
        <v>0.762</v>
      </c>
      <c r="F25" s="12">
        <v>19805.7</v>
      </c>
      <c r="G25" s="12">
        <f ca="1">ROUND(INDIRECT(ADDRESS(ROW()+(0), COLUMN()+(-2), 1))*INDIRECT(ADDRESS(ROW()+(0), COLUMN()+(-1), 1)), 2)</f>
        <v>15092</v>
      </c>
    </row>
    <row r="26" spans="1:7" ht="13.50" thickBot="1" customHeight="1">
      <c r="A26" s="1" t="s">
        <v>52</v>
      </c>
      <c r="B26" s="1"/>
      <c r="C26" s="10" t="s">
        <v>53</v>
      </c>
      <c r="D26" s="1" t="s">
        <v>54</v>
      </c>
      <c r="E26" s="11">
        <v>0.447</v>
      </c>
      <c r="F26" s="12">
        <v>26513</v>
      </c>
      <c r="G26" s="12">
        <f ca="1">ROUND(INDIRECT(ADDRESS(ROW()+(0), COLUMN()+(-2), 1))*INDIRECT(ADDRESS(ROW()+(0), COLUMN()+(-1), 1)), 2)</f>
        <v>11851.3</v>
      </c>
    </row>
    <row r="27" spans="1:7" ht="13.50" thickBot="1" customHeight="1">
      <c r="A27" s="1" t="s">
        <v>55</v>
      </c>
      <c r="B27" s="1"/>
      <c r="C27" s="10" t="s">
        <v>56</v>
      </c>
      <c r="D27" s="1" t="s">
        <v>57</v>
      </c>
      <c r="E27" s="11">
        <v>0.569</v>
      </c>
      <c r="F27" s="12">
        <v>19805.7</v>
      </c>
      <c r="G27" s="12">
        <f ca="1">ROUND(INDIRECT(ADDRESS(ROW()+(0), COLUMN()+(-2), 1))*INDIRECT(ADDRESS(ROW()+(0), COLUMN()+(-1), 1)), 2)</f>
        <v>11269.5</v>
      </c>
    </row>
    <row r="28" spans="1:7" ht="13.50" thickBot="1" customHeight="1">
      <c r="A28" s="1" t="s">
        <v>58</v>
      </c>
      <c r="B28" s="1"/>
      <c r="C28" s="10" t="s">
        <v>59</v>
      </c>
      <c r="D28" s="1" t="s">
        <v>60</v>
      </c>
      <c r="E28" s="11">
        <v>0.296</v>
      </c>
      <c r="F28" s="12">
        <v>18348.8</v>
      </c>
      <c r="G28" s="12">
        <f ca="1">ROUND(INDIRECT(ADDRESS(ROW()+(0), COLUMN()+(-2), 1))*INDIRECT(ADDRESS(ROW()+(0), COLUMN()+(-1), 1)), 2)</f>
        <v>5431.23</v>
      </c>
    </row>
    <row r="29" spans="1:7" ht="13.50" thickBot="1" customHeight="1">
      <c r="A29" s="1" t="s">
        <v>61</v>
      </c>
      <c r="B29" s="1"/>
      <c r="C29" s="10" t="s">
        <v>62</v>
      </c>
      <c r="D29" s="1" t="s">
        <v>63</v>
      </c>
      <c r="E29" s="11">
        <v>0.31</v>
      </c>
      <c r="F29" s="12">
        <v>18649</v>
      </c>
      <c r="G29" s="12">
        <f ca="1">ROUND(INDIRECT(ADDRESS(ROW()+(0), COLUMN()+(-2), 1))*INDIRECT(ADDRESS(ROW()+(0), COLUMN()+(-1), 1)), 2)</f>
        <v>5781.18</v>
      </c>
    </row>
    <row r="30" spans="1:7" ht="13.50" thickBot="1" customHeight="1">
      <c r="A30" s="1" t="s">
        <v>64</v>
      </c>
      <c r="B30" s="1"/>
      <c r="C30" s="10" t="s">
        <v>65</v>
      </c>
      <c r="D30" s="1" t="s">
        <v>66</v>
      </c>
      <c r="E30" s="11">
        <v>0.071</v>
      </c>
      <c r="F30" s="12">
        <v>26513</v>
      </c>
      <c r="G30" s="12">
        <f ca="1">ROUND(INDIRECT(ADDRESS(ROW()+(0), COLUMN()+(-2), 1))*INDIRECT(ADDRESS(ROW()+(0), COLUMN()+(-1), 1)), 2)</f>
        <v>1882.43</v>
      </c>
    </row>
    <row r="31" spans="1:7" ht="13.50" thickBot="1" customHeight="1">
      <c r="A31" s="1" t="s">
        <v>67</v>
      </c>
      <c r="B31" s="1"/>
      <c r="C31" s="10" t="s">
        <v>68</v>
      </c>
      <c r="D31" s="1" t="s">
        <v>69</v>
      </c>
      <c r="E31" s="13">
        <v>0.282</v>
      </c>
      <c r="F31" s="14">
        <v>19805.7</v>
      </c>
      <c r="G31" s="14">
        <f ca="1">ROUND(INDIRECT(ADDRESS(ROW()+(0), COLUMN()+(-2), 1))*INDIRECT(ADDRESS(ROW()+(0), COLUMN()+(-1), 1)), 2)</f>
        <v>5585.21</v>
      </c>
    </row>
    <row r="32" spans="1:7" ht="13.50" thickBot="1" customHeight="1">
      <c r="A32" s="15"/>
      <c r="B32" s="15"/>
      <c r="C32" s="15"/>
      <c r="D32" s="15"/>
      <c r="E32" s="9" t="s">
        <v>70</v>
      </c>
      <c r="F32" s="9"/>
      <c r="G32" s="17">
        <f ca="1">ROUND(SUM(INDIRECT(ADDRESS(ROW()+(-1), COLUMN()+(0), 1)),INDIRECT(ADDRESS(ROW()+(-2), COLUMN()+(0), 1)),INDIRECT(ADDRESS(ROW()+(-3), COLUMN()+(0), 1)),INDIRECT(ADDRESS(ROW()+(-4), COLUMN()+(0), 1)),INDIRECT(ADDRESS(ROW()+(-5), COLUMN()+(0), 1)),INDIRECT(ADDRESS(ROW()+(-6), COLUMN()+(0), 1)),INDIRECT(ADDRESS(ROW()+(-7), COLUMN()+(0), 1)),INDIRECT(ADDRESS(ROW()+(-8), COLUMN()+(0), 1))), 2)</f>
        <v>75398.9</v>
      </c>
    </row>
    <row r="33" spans="1:7" ht="13.50" thickBot="1" customHeight="1">
      <c r="A33" s="15">
        <v>4</v>
      </c>
      <c r="B33" s="15"/>
      <c r="C33" s="15"/>
      <c r="D33" s="18" t="s">
        <v>71</v>
      </c>
      <c r="E33" s="18"/>
      <c r="F33" s="15"/>
      <c r="G33" s="15"/>
    </row>
    <row r="34" spans="1:7" ht="13.50" thickBot="1" customHeight="1">
      <c r="A34" s="19"/>
      <c r="B34" s="19"/>
      <c r="C34" s="20" t="s">
        <v>72</v>
      </c>
      <c r="D34" s="19" t="s">
        <v>73</v>
      </c>
      <c r="E34" s="13">
        <v>2</v>
      </c>
      <c r="F34" s="14">
        <f ca="1">ROUND(SUM(INDIRECT(ADDRESS(ROW()+(-2), COLUMN()+(1), 1)),INDIRECT(ADDRESS(ROW()+(-12), COLUMN()+(1), 1)),INDIRECT(ADDRESS(ROW()+(-15), COLUMN()+(1), 1))), 2)</f>
        <v>247710</v>
      </c>
      <c r="G34" s="14">
        <f ca="1">ROUND(INDIRECT(ADDRESS(ROW()+(0), COLUMN()+(-2), 1))*INDIRECT(ADDRESS(ROW()+(0), COLUMN()+(-1), 1))/100, 2)</f>
        <v>4954.2</v>
      </c>
    </row>
    <row r="35" spans="1:7" ht="13.50" thickBot="1" customHeight="1">
      <c r="A35" s="21" t="s">
        <v>74</v>
      </c>
      <c r="B35" s="21"/>
      <c r="C35" s="22"/>
      <c r="D35" s="23"/>
      <c r="E35" s="24" t="s">
        <v>75</v>
      </c>
      <c r="F35" s="25"/>
      <c r="G35" s="26">
        <f ca="1">ROUND(SUM(INDIRECT(ADDRESS(ROW()+(-1), COLUMN()+(0), 1)),INDIRECT(ADDRESS(ROW()+(-3), COLUMN()+(0), 1)),INDIRECT(ADDRESS(ROW()+(-13), COLUMN()+(0), 1)),INDIRECT(ADDRESS(ROW()+(-16), COLUMN()+(0), 1))), 2)</f>
        <v>252664</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E32:F32"/>
    <mergeCell ref="A33:B33"/>
    <mergeCell ref="D33:E33"/>
    <mergeCell ref="A34:B34"/>
    <mergeCell ref="A35:D35"/>
    <mergeCell ref="E35:F35"/>
  </mergeCells>
  <pageMargins left="0.147638" right="0.147638" top="0.206693" bottom="0.206693" header="0.0" footer="0.0"/>
  <pageSetup paperSize="9" orientation="portrait"/>
  <rowBreaks count="0" manualBreakCount="0">
    </rowBreaks>
</worksheet>
</file>