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<sst xmlns="http://schemas.openxmlformats.org/spreadsheetml/2006/main" count="70" uniqueCount="70">
  <si>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</si>
  <si>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QAG020</t>
  </si>
  <si>
    <t xml:space="preserve">m²</t>
  </si>
  <si>
    <t xml:space="preserve">Cubierta plana transitable, no ventilada, con piso flotante aislante, tipo invertida. Impermeabilización con mantos asfálticos, tipo monocapa.</t>
  </si>
  <si>
    <r>
      <rPr>
        <sz val="8.25"/>
        <color rgb="FF000000"/>
        <rFont val="Arial"/>
        <family val="2"/>
      </rPr>
      <t xml:space="preserve">Cubierta plana transitable, no ventilada, con piso flotante aislante, tipo invertida,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manto de betún modificado con elastómero SBS, de 3,5 mm de espesor, con armadura de fieltro de poliéster no tejido de 160 g/m² previa imprimación con emulsión asfáltica aniónica con cargas; CAPA SEPARADORA BAJO PROTECCIÓN: geotextil no tejido compuesto por fibras de poliéster unidas por agujeteado, (200 g/m²); CAPA DE PROTECCIÓN Y AISLAMIENTO TÉRMICO: piso flotante de baldosas aislantes, formadas por 35 mm de mortero y 40 mm de poliestireno extruido, de 600x600 mm, color gris, acabado poroso, colocadas directamente sobre la capa separadora.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</si>
  <si>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</si>
  <si>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</si>
  <si>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</si>
  <si>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</si>
  <si>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</si>
  <si>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</si>
  <si>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</si>
  <si>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</si>
  <si>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</si>
  <si>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</si>
  <si>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</si>
  <si>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</si>
  <si>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</si>
  <si>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</si>
  <si>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</si>
  <si>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</si>
  <si>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</si>
  <si>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</si>
  <si>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</si>
  <si>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</si>
  <si>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</si>
  <si>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</si>
  <si>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</si>
  <si>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</si>
  <si>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</si>
  <si>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</si>
  <si>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</si>
  <si>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</si>
  <si>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</si>
  <si>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</si>
  <si>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</si>
  <si>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</si>
  <si>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</si>
  <si>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</si>
  <si>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</si>
  <si>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</si>
  <si>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</si>
  <si>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mt15lfs010a</t>
  </si>
  <si>
    <t xml:space="preserve">m²</t>
  </si>
  <si>
    <t xml:space="preserve">Baldosa aislante, formada por 35 mm de mortero y 40 mm de poliestireno extruido, conductividad térmica 0,033 W/(mK).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</si>
  <si>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</si>
  <si>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</si>
  <si>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</si>
  <si>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</si>
  <si>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</si>
  <si>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</si>
  <si>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</si>
  <si>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</si>
  <si>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</si>
  <si>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</si>
  <si>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</si>
  <si>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</si>
  <si>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</si>
  <si>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</si>
  <si>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</si>
  <si>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</si>
  <si>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</si>
  <si>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</si>
  <si>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</si>
  <si>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</si>
  <si>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</si>
  <si>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</si>
  <si>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</si>
  <si>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$ 90.109,70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</si>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</sst>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7.83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37380.1</v>
      </c>
      <c r="H17" s="12">
        <f ca="1">ROUND(INDIRECT(ADDRESS(ROW()+(0), COLUMN()+(-2), 1))*INDIRECT(ADDRESS(ROW()+(0), COLUMN()+(-1), 1)), 2)</f>
        <v>41118.1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2">
        <v>17800</v>
      </c>
      <c r="H18" s="12">
        <f ca="1">ROUND(INDIRECT(ADDRESS(ROW()+(0), COLUMN()+(-2), 1))*INDIRECT(ADDRESS(ROW()+(0), COLUMN()+(-1), 1)), 2)</f>
        <v>5340.02</v>
      </c>
    </row>
    <row r="19" spans="1:8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5025.9</v>
      </c>
      <c r="H19" s="12">
        <f ca="1">ROUND(INDIRECT(ADDRESS(ROW()+(0), COLUMN()+(-2), 1))*INDIRECT(ADDRESS(ROW()+(0), COLUMN()+(-1), 1)), 2)</f>
        <v>5277.2</v>
      </c>
    </row>
    <row r="20" spans="1:8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1.05</v>
      </c>
      <c r="G20" s="14">
        <v>133659</v>
      </c>
      <c r="H20" s="14">
        <f ca="1">ROUND(INDIRECT(ADDRESS(ROW()+(0), COLUMN()+(-2), 1))*INDIRECT(ADDRESS(ROW()+(0), COLUMN()+(-1), 1)), 2)</f>
        <v>140342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240672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0.028</v>
      </c>
      <c r="G23" s="14">
        <v>8706.88</v>
      </c>
      <c r="H23" s="14">
        <f ca="1">ROUND(INDIRECT(ADDRESS(ROW()+(0), COLUMN()+(-2), 1))*INDIRECT(ADDRESS(ROW()+(0), COLUMN()+(-1), 1)), 2)</f>
        <v>243.79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1))), 2)</f>
        <v>243.79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0.214</v>
      </c>
      <c r="G26" s="12">
        <v>25476.9</v>
      </c>
      <c r="H26" s="12">
        <f ca="1">ROUND(INDIRECT(ADDRESS(ROW()+(0), COLUMN()+(-2), 1))*INDIRECT(ADDRESS(ROW()+(0), COLUMN()+(-1), 1)), 2)</f>
        <v>5452.06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0.519</v>
      </c>
      <c r="G27" s="12">
        <v>18348.8</v>
      </c>
      <c r="H27" s="12">
        <f ca="1">ROUND(INDIRECT(ADDRESS(ROW()+(0), COLUMN()+(-2), 1))*INDIRECT(ADDRESS(ROW()+(0), COLUMN()+(-1), 1)), 2)</f>
        <v>9523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0.158</v>
      </c>
      <c r="G28" s="12">
        <v>25476.9</v>
      </c>
      <c r="H28" s="12">
        <f ca="1">ROUND(INDIRECT(ADDRESS(ROW()+(0), COLUMN()+(-2), 1))*INDIRECT(ADDRESS(ROW()+(0), COLUMN()+(-1), 1)), 2)</f>
        <v>4025.35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0.158</v>
      </c>
      <c r="G29" s="14">
        <v>19044.7</v>
      </c>
      <c r="H29" s="14">
        <f ca="1">ROUND(INDIRECT(ADDRESS(ROW()+(0), COLUMN()+(-2), 1))*INDIRECT(ADDRESS(ROW()+(0), COLUMN()+(-1), 1)), 2)</f>
        <v>3009.05</v>
      </c>
    </row>
    <row r="30" spans="1:8" ht="13.50" thickBot="1" customHeight="1">
      <c r="A30" s="15"/>
      <c r="B30" s="15"/>
      <c r="C30" s="15"/>
      <c r="D30" s="15"/>
      <c r="E30" s="15"/>
      <c r="F30" s="9" t="s">
        <v>64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1))), 2)</f>
        <v>22009.5</v>
      </c>
    </row>
    <row r="31" spans="1:8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5"/>
      <c r="H31" s="15"/>
    </row>
    <row r="32" spans="1:8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4">
        <f ca="1">ROUND(SUM(INDIRECT(ADDRESS(ROW()+(-2), COLUMN()+(1), 1)),INDIRECT(ADDRESS(ROW()+(-8), COLUMN()+(1), 1)),INDIRECT(ADDRESS(ROW()+(-11), COLUMN()+(1), 1))), 2)</f>
        <v>262925</v>
      </c>
      <c r="H32" s="14">
        <f ca="1">ROUND(INDIRECT(ADDRESS(ROW()+(0), COLUMN()+(-2), 1))*INDIRECT(ADDRESS(ROW()+(0), COLUMN()+(-1), 1))/100, 2)</f>
        <v>5258.5</v>
      </c>
    </row>
    <row r="33" spans="1:8" ht="13.50" thickBot="1" customHeight="1">
      <c r="A33" s="21" t="s">
        <v>68</v>
      </c>
      <c r="B33" s="21"/>
      <c r="C33" s="22"/>
      <c r="D33" s="22"/>
      <c r="E33" s="23"/>
      <c r="F33" s="24" t="s">
        <v>69</v>
      </c>
      <c r="G33" s="25"/>
      <c r="H33" s="26">
        <f ca="1">ROUND(SUM(INDIRECT(ADDRESS(ROW()+(-1), COLUMN()+(0), 1)),INDIRECT(ADDRESS(ROW()+(-3), COLUMN()+(0), 1)),INDIRECT(ADDRESS(ROW()+(-9), COLUMN()+(0), 1)),INDIRECT(ADDRESS(ROW()+(-12), COLUMN()+(0), 1))), 2)</f>
        <v>268184</v>
      </c>
    </row>
  </sheetData>
  <mergeCells count="6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F30:G30"/>
    <mergeCell ref="A31:B31"/>
    <mergeCell ref="C31:D31"/>
    <mergeCell ref="E31:F31"/>
    <mergeCell ref="A32:B32"/>
    <mergeCell ref="C32:D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