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<sst xmlns="http://schemas.openxmlformats.org/spreadsheetml/2006/main" count="70" uniqueCount="70">
  <si>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</si>
  <si>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QDA010</t>
  </si>
  <si>
    <t xml:space="preserve">m²</t>
  </si>
  <si>
    <t xml:space="preserve">Cubierta plana no transitable, no ventilada, autoprotegida, tipo convencional. Impermeabilización con mantos asfálticos, tipo monocapa.</t>
  </si>
  <si>
    <r>
      <rPr>
        <sz val="8.25"/>
        <color rgb="FF000000"/>
        <rFont val="Arial"/>
        <family val="2"/>
      </rPr>
      <t xml:space="preserve">Cubierta plana no transitable, no ventilada, autoprotegida, tipo convencional, pendiente del 1% al 15%.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soldable, hidrofugada, de 50 mm de espesor; IMPERMEABILIZACIÓN: tipo monocapa, adherida, formada por un manto de betún modificado con elastómero SBS, de 3,5 mm de espesor, con armadura de fieltro de poliéster reforzado y estabilizado de 150 g/m² totalmente adherido con soplete.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</si>
  <si>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</si>
  <si>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</si>
  <si>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</si>
  <si>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</si>
  <si>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</si>
  <si>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</si>
  <si>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</si>
  <si>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</si>
  <si>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</si>
  <si>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</si>
  <si>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</si>
  <si>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</si>
  <si>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</si>
  <si>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</si>
  <si>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</si>
  <si>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</si>
  <si>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</si>
  <si>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</si>
  <si>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</si>
  <si>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</si>
  <si>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</si>
  <si>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</si>
  <si>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</si>
  <si>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</si>
  <si>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</si>
  <si>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</si>
  <si>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</si>
  <si>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</si>
  <si>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mt16lrc010fd</t>
  </si>
  <si>
    <t xml:space="preserve">m²</t>
  </si>
  <si>
    <t xml:space="preserve">Panel rígido de lana mineral soldable, hidrofugada, revestido con betún asfáltico y film de polipropileno termofusible, de 50 mm de espesor, resistencia térmica &gt;= 1,3 m²K/W, conductividad térmica 0,038 W/(mK), Euroclase F de reacción al fuego.</t>
  </si>
  <si>
    <t xml:space="preserve">mt14lga010ea</t>
  </si>
  <si>
    <t xml:space="preserve">m²</t>
  </si>
  <si>
    <t xml:space="preserve">Manto de betún modificado con elastómero SBS, de 3,5 mm de espesor, masa nominal 5 kg/m², con armadura de fieltro de poliéster reforzado y estabilizado de 150 g/m², con autoprotección mineral de color gris.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</si>
  <si>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</si>
  <si>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</si>
  <si>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</si>
  <si>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</si>
  <si>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</si>
  <si>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</si>
  <si>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</si>
  <si>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</si>
  <si>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</si>
  <si>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</si>
  <si>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</si>
  <si>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</si>
  <si>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</si>
  <si>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</si>
  <si>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</si>
  <si>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</si>
  <si>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</si>
  <si>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</si>
  <si>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</si>
  <si>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</si>
  <si>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</si>
  <si>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</si>
  <si>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</si>
  <si>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</si>
  <si>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</si>
  <si>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</si>
  <si>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</si>
  <si>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</si>
  <si>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</si>
  <si>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$ 63.216,77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</si>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</sst>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68.51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362319</v>
      </c>
      <c r="H11" s="12">
        <f ca="1">ROUND(INDIRECT(ADDRESS(ROW()+(0), COLUMN()+(-2), 1))*INDIRECT(ADDRESS(ROW()+(0), COLUMN()+(-1), 1)), 2)</f>
        <v>36231.9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150852</v>
      </c>
      <c r="H17" s="12">
        <f ca="1">ROUND(INDIRECT(ADDRESS(ROW()+(0), COLUMN()+(-2), 1))*INDIRECT(ADDRESS(ROW()+(0), COLUMN()+(-1), 1)), 2)</f>
        <v>158395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1.1</v>
      </c>
      <c r="G18" s="14">
        <v>46175.4</v>
      </c>
      <c r="H18" s="14">
        <f ca="1">ROUND(INDIRECT(ADDRESS(ROW()+(0), COLUMN()+(-2), 1))*INDIRECT(ADDRESS(ROW()+(0), COLUMN()+(-1), 1)), 2)</f>
        <v>50793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257783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0.028</v>
      </c>
      <c r="G21" s="14">
        <v>8706.88</v>
      </c>
      <c r="H21" s="14">
        <f ca="1">ROUND(INDIRECT(ADDRESS(ROW()+(0), COLUMN()+(-2), 1))*INDIRECT(ADDRESS(ROW()+(0), COLUMN()+(-1), 1)), 2)</f>
        <v>243.79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243.79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0.102</v>
      </c>
      <c r="G24" s="12">
        <v>25476.9</v>
      </c>
      <c r="H24" s="12">
        <f ca="1">ROUND(INDIRECT(ADDRESS(ROW()+(0), COLUMN()+(-2), 1))*INDIRECT(ADDRESS(ROW()+(0), COLUMN()+(-1), 1)), 2)</f>
        <v>2598.65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0.463</v>
      </c>
      <c r="G25" s="12">
        <v>18348.8</v>
      </c>
      <c r="H25" s="12">
        <f ca="1">ROUND(INDIRECT(ADDRESS(ROW()+(0), COLUMN()+(-2), 1))*INDIRECT(ADDRESS(ROW()+(0), COLUMN()+(-1), 1)), 2)</f>
        <v>8495.47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0.113</v>
      </c>
      <c r="G26" s="12">
        <v>25476.9</v>
      </c>
      <c r="H26" s="12">
        <f ca="1">ROUND(INDIRECT(ADDRESS(ROW()+(0), COLUMN()+(-2), 1))*INDIRECT(ADDRESS(ROW()+(0), COLUMN()+(-1), 1)), 2)</f>
        <v>2878.89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0.113</v>
      </c>
      <c r="G27" s="12">
        <v>19044.7</v>
      </c>
      <c r="H27" s="12">
        <f ca="1">ROUND(INDIRECT(ADDRESS(ROW()+(0), COLUMN()+(-2), 1))*INDIRECT(ADDRESS(ROW()+(0), COLUMN()+(-1), 1)), 2)</f>
        <v>2152.05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0.056</v>
      </c>
      <c r="G28" s="12">
        <v>26179.2</v>
      </c>
      <c r="H28" s="12">
        <f ca="1">ROUND(INDIRECT(ADDRESS(ROW()+(0), COLUMN()+(-2), 1))*INDIRECT(ADDRESS(ROW()+(0), COLUMN()+(-1), 1)), 2)</f>
        <v>1466.03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3">
        <v>0.056</v>
      </c>
      <c r="G29" s="14">
        <v>19044.7</v>
      </c>
      <c r="H29" s="14">
        <f ca="1">ROUND(INDIRECT(ADDRESS(ROW()+(0), COLUMN()+(-2), 1))*INDIRECT(ADDRESS(ROW()+(0), COLUMN()+(-1), 1)), 2)</f>
        <v>1066.5</v>
      </c>
    </row>
    <row r="30" spans="1:8" ht="13.50" thickBot="1" customHeight="1">
      <c r="A30" s="15"/>
      <c r="B30" s="15"/>
      <c r="C30" s="15"/>
      <c r="D30" s="15"/>
      <c r="E30" s="15"/>
      <c r="F30" s="9" t="s">
        <v>64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18657.6</v>
      </c>
    </row>
    <row r="31" spans="1:8" ht="13.50" thickBot="1" customHeight="1">
      <c r="A31" s="15">
        <v>4</v>
      </c>
      <c r="B31" s="15"/>
      <c r="C31" s="15"/>
      <c r="D31" s="15"/>
      <c r="E31" s="18" t="s">
        <v>65</v>
      </c>
      <c r="F31" s="18"/>
      <c r="G31" s="15"/>
      <c r="H31" s="15"/>
    </row>
    <row r="32" spans="1:8" ht="13.50" thickBot="1" customHeight="1">
      <c r="A32" s="19"/>
      <c r="B32" s="19"/>
      <c r="C32" s="20" t="s">
        <v>66</v>
      </c>
      <c r="D32" s="20"/>
      <c r="E32" s="19" t="s">
        <v>67</v>
      </c>
      <c r="F32" s="13">
        <v>2</v>
      </c>
      <c r="G32" s="14">
        <f ca="1">ROUND(SUM(INDIRECT(ADDRESS(ROW()+(-2), COLUMN()+(1), 1)),INDIRECT(ADDRESS(ROW()+(-10), COLUMN()+(1), 1)),INDIRECT(ADDRESS(ROW()+(-13), COLUMN()+(1), 1))), 2)</f>
        <v>276684</v>
      </c>
      <c r="H32" s="14">
        <f ca="1">ROUND(INDIRECT(ADDRESS(ROW()+(0), COLUMN()+(-2), 1))*INDIRECT(ADDRESS(ROW()+(0), COLUMN()+(-1), 1))/100, 2)</f>
        <v>5533.68</v>
      </c>
    </row>
    <row r="33" spans="1:8" ht="13.50" thickBot="1" customHeight="1">
      <c r="A33" s="21" t="s">
        <v>68</v>
      </c>
      <c r="B33" s="21"/>
      <c r="C33" s="22"/>
      <c r="D33" s="22"/>
      <c r="E33" s="23"/>
      <c r="F33" s="24" t="s">
        <v>69</v>
      </c>
      <c r="G33" s="25"/>
      <c r="H33" s="26">
        <f ca="1">ROUND(SUM(INDIRECT(ADDRESS(ROW()+(-1), COLUMN()+(0), 1)),INDIRECT(ADDRESS(ROW()+(-3), COLUMN()+(0), 1)),INDIRECT(ADDRESS(ROW()+(-11), COLUMN()+(0), 1)),INDIRECT(ADDRESS(ROW()+(-14), COLUMN()+(0), 1))), 2)</f>
        <v>282218</v>
      </c>
    </row>
  </sheetData>
  <mergeCells count="6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F30:G30"/>
    <mergeCell ref="A31:B31"/>
    <mergeCell ref="C31:D31"/>
    <mergeCell ref="E31:F31"/>
    <mergeCell ref="A32:B32"/>
    <mergeCell ref="C32:D32"/>
    <mergeCell ref="A33:E33"/>
    <mergeCell ref="F33:G33"/>
  </mergeCells>
  <pageMargins left="0.147638" right="0.147638" top="0.206693" bottom="0.206693" header="0.0" footer="0.0"/>
  <pageSetup paperSize="9" orientation="portrait"/>
  <rowBreaks count="0" manualBreakCount="0">
    </rowBreaks>
</worksheet>
</file>