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<sst xmlns="http://schemas.openxmlformats.org/spreadsheetml/2006/main" count="82" uniqueCount="82">
  <si>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</si>
  <si>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QDB040</t>
  </si>
  <si>
    <t xml:space="preserve">m²</t>
  </si>
  <si>
    <t xml:space="preserve">Cubierta plana no transitable, no ventilada, con grava, tipo invertida. Impermeabilización con láminas de poliolefinas, tipo monocapa.</t>
  </si>
  <si>
    <r>
      <rPr>
        <sz val="8.25"/>
        <color rgb="FF000000"/>
        <rFont val="Arial"/>
        <family val="2"/>
      </rPr>
      <t xml:space="preserve">Cubierta plana no transitable, no ventilada, con grava,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</si>
  <si>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</si>
  <si>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</si>
  <si>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</si>
  <si>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</si>
  <si>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</si>
  <si>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</si>
  <si>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</si>
  <si>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</si>
  <si>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</si>
  <si>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</si>
  <si>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</si>
  <si>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</si>
  <si>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</si>
  <si>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</si>
  <si>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</si>
  <si>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</si>
  <si>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</si>
  <si>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</si>
  <si>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</si>
  <si>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</si>
  <si>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</si>
  <si>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</si>
  <si>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</si>
  <si>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</si>
  <si>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</si>
  <si>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</si>
  <si>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</si>
  <si>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</si>
  <si>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</si>
  <si>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</si>
  <si>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</si>
  <si>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</si>
  <si>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</si>
  <si>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</si>
  <si>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</si>
  <si>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</si>
  <si>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</si>
  <si>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</si>
  <si>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</si>
  <si>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</si>
  <si>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</si>
  <si>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</si>
  <si>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</si>
  <si>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</si>
  <si>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</si>
  <si>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</si>
  <si>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</si>
  <si>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</si>
  <si>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</si>
  <si>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</si>
  <si>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</si>
  <si>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</si>
  <si>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</si>
  <si>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</si>
  <si>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</si>
  <si>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</si>
  <si>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</si>
  <si>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</si>
  <si>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</si>
  <si>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</si>
  <si>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</si>
  <si>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</si>
  <si>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</si>
  <si>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</si>
  <si>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</si>
  <si>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</si>
  <si>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</si>
  <si>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</si>
  <si>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</si>
  <si>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</si>
  <si>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</si>
  <si>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</si>
  <si>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</si>
  <si>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</si>
  <si>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</si>
  <si>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$ 47.589,29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</si>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</sst>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362319</v>
      </c>
      <c r="H11" s="12">
        <f ca="1">ROUND(INDIRECT(ADDRESS(ROW()+(0), COLUMN()+(-2), 1))*INDIRECT(ADDRESS(ROW()+(0), COLUMN()+(-1), 1)), 2)</f>
        <v>36231.9</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0.6</v>
      </c>
      <c r="G17" s="12">
        <v>1475.19</v>
      </c>
      <c r="H17" s="12">
        <f ca="1">ROUND(INDIRECT(ADDRESS(ROW()+(0), COLUMN()+(-2), 1))*INDIRECT(ADDRESS(ROW()+(0), COLUMN()+(-1), 1)), 2)</f>
        <v>885.11</v>
      </c>
    </row>
    <row r="18" spans="1:8" ht="13.50" thickBot="1" customHeight="1">
      <c r="A18" s="1" t="s">
        <v>36</v>
      </c>
      <c r="B18" s="1"/>
      <c r="C18" s="10" t="s">
        <v>37</v>
      </c>
      <c r="D18" s="1" t="s">
        <v>38</v>
      </c>
      <c r="E18" s="1"/>
      <c r="F18" s="11">
        <v>1.1</v>
      </c>
      <c r="G18" s="12">
        <v>70481.3</v>
      </c>
      <c r="H18" s="12">
        <f ca="1">ROUND(INDIRECT(ADDRESS(ROW()+(0), COLUMN()+(-2), 1))*INDIRECT(ADDRESS(ROW()+(0), COLUMN()+(-1), 1)), 2)</f>
        <v>77529.4</v>
      </c>
    </row>
    <row r="19" spans="1:8" ht="13.50" thickBot="1" customHeight="1">
      <c r="A19" s="1" t="s">
        <v>39</v>
      </c>
      <c r="B19" s="1"/>
      <c r="C19" s="10" t="s">
        <v>40</v>
      </c>
      <c r="D19" s="1" t="s">
        <v>41</v>
      </c>
      <c r="E19" s="1"/>
      <c r="F19" s="11">
        <v>0.3</v>
      </c>
      <c r="G19" s="12">
        <v>6322.24</v>
      </c>
      <c r="H19" s="12">
        <f ca="1">ROUND(INDIRECT(ADDRESS(ROW()+(0), COLUMN()+(-2), 1))*INDIRECT(ADDRESS(ROW()+(0), COLUMN()+(-1), 1)), 2)</f>
        <v>1896.67</v>
      </c>
    </row>
    <row r="20" spans="1:8" ht="13.50" thickBot="1" customHeight="1">
      <c r="A20" s="1" t="s">
        <v>42</v>
      </c>
      <c r="B20" s="1"/>
      <c r="C20" s="10" t="s">
        <v>43</v>
      </c>
      <c r="D20" s="1" t="s">
        <v>44</v>
      </c>
      <c r="E20" s="1"/>
      <c r="F20" s="11">
        <v>1.05</v>
      </c>
      <c r="G20" s="12">
        <v>57391.8</v>
      </c>
      <c r="H20" s="12">
        <f ca="1">ROUND(INDIRECT(ADDRESS(ROW()+(0), COLUMN()+(-2), 1))*INDIRECT(ADDRESS(ROW()+(0), COLUMN()+(-1), 1)), 2)</f>
        <v>60261.4</v>
      </c>
    </row>
    <row r="21" spans="1:8" ht="13.50" thickBot="1" customHeight="1">
      <c r="A21" s="1" t="s">
        <v>45</v>
      </c>
      <c r="B21" s="1"/>
      <c r="C21" s="10" t="s">
        <v>46</v>
      </c>
      <c r="D21" s="1" t="s">
        <v>47</v>
      </c>
      <c r="E21" s="1"/>
      <c r="F21" s="11">
        <v>1.05</v>
      </c>
      <c r="G21" s="12">
        <v>8271.78</v>
      </c>
      <c r="H21" s="12">
        <f ca="1">ROUND(INDIRECT(ADDRESS(ROW()+(0), COLUMN()+(-2), 1))*INDIRECT(ADDRESS(ROW()+(0), COLUMN()+(-1), 1)), 2)</f>
        <v>8685.37</v>
      </c>
    </row>
    <row r="22" spans="1:8" ht="13.50" thickBot="1" customHeight="1">
      <c r="A22" s="1" t="s">
        <v>48</v>
      </c>
      <c r="B22" s="1"/>
      <c r="C22" s="10" t="s">
        <v>49</v>
      </c>
      <c r="D22" s="1" t="s">
        <v>50</v>
      </c>
      <c r="E22" s="1"/>
      <c r="F22" s="13">
        <v>0.18</v>
      </c>
      <c r="G22" s="14">
        <v>54288.5</v>
      </c>
      <c r="H22" s="14">
        <f ca="1">ROUND(INDIRECT(ADDRESS(ROW()+(0), COLUMN()+(-2), 1))*INDIRECT(ADDRESS(ROW()+(0), COLUMN()+(-1), 1)), 2)</f>
        <v>9771.94</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207625</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8706.88</v>
      </c>
      <c r="H25" s="14">
        <f ca="1">ROUND(INDIRECT(ADDRESS(ROW()+(0), COLUMN()+(-2), 1))*INDIRECT(ADDRESS(ROW()+(0), COLUMN()+(-1), 1)), 2)</f>
        <v>243.79</v>
      </c>
    </row>
    <row r="26" spans="1:8" ht="13.50" thickBot="1" customHeight="1">
      <c r="A26" s="15"/>
      <c r="B26" s="15"/>
      <c r="C26" s="15"/>
      <c r="D26" s="15"/>
      <c r="E26" s="15"/>
      <c r="F26" s="9" t="s">
        <v>56</v>
      </c>
      <c r="G26" s="9"/>
      <c r="H26" s="17">
        <f ca="1">ROUND(SUM(INDIRECT(ADDRESS(ROW()+(-1), COLUMN()+(0), 1))), 2)</f>
        <v>243.79</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0.186</v>
      </c>
      <c r="G28" s="12">
        <v>25476.9</v>
      </c>
      <c r="H28" s="12">
        <f ca="1">ROUND(INDIRECT(ADDRESS(ROW()+(0), COLUMN()+(-2), 1))*INDIRECT(ADDRESS(ROW()+(0), COLUMN()+(-1), 1)), 2)</f>
        <v>4738.71</v>
      </c>
    </row>
    <row r="29" spans="1:8" ht="13.50" thickBot="1" customHeight="1">
      <c r="A29" s="1" t="s">
        <v>61</v>
      </c>
      <c r="B29" s="1"/>
      <c r="C29" s="10" t="s">
        <v>62</v>
      </c>
      <c r="D29" s="1" t="s">
        <v>63</v>
      </c>
      <c r="E29" s="1"/>
      <c r="F29" s="11">
        <v>0.632</v>
      </c>
      <c r="G29" s="12">
        <v>18348.8</v>
      </c>
      <c r="H29" s="12">
        <f ca="1">ROUND(INDIRECT(ADDRESS(ROW()+(0), COLUMN()+(-2), 1))*INDIRECT(ADDRESS(ROW()+(0), COLUMN()+(-1), 1)), 2)</f>
        <v>11596.4</v>
      </c>
    </row>
    <row r="30" spans="1:8" ht="13.50" thickBot="1" customHeight="1">
      <c r="A30" s="1" t="s">
        <v>64</v>
      </c>
      <c r="B30" s="1"/>
      <c r="C30" s="10" t="s">
        <v>65</v>
      </c>
      <c r="D30" s="1" t="s">
        <v>66</v>
      </c>
      <c r="E30" s="1"/>
      <c r="F30" s="11">
        <v>0.147</v>
      </c>
      <c r="G30" s="12">
        <v>25476.9</v>
      </c>
      <c r="H30" s="12">
        <f ca="1">ROUND(INDIRECT(ADDRESS(ROW()+(0), COLUMN()+(-2), 1))*INDIRECT(ADDRESS(ROW()+(0), COLUMN()+(-1), 1)), 2)</f>
        <v>3745.11</v>
      </c>
    </row>
    <row r="31" spans="1:8" ht="13.50" thickBot="1" customHeight="1">
      <c r="A31" s="1" t="s">
        <v>67</v>
      </c>
      <c r="B31" s="1"/>
      <c r="C31" s="10" t="s">
        <v>68</v>
      </c>
      <c r="D31" s="1" t="s">
        <v>69</v>
      </c>
      <c r="E31" s="1"/>
      <c r="F31" s="11">
        <v>0.147</v>
      </c>
      <c r="G31" s="12">
        <v>19044.7</v>
      </c>
      <c r="H31" s="12">
        <f ca="1">ROUND(INDIRECT(ADDRESS(ROW()+(0), COLUMN()+(-2), 1))*INDIRECT(ADDRESS(ROW()+(0), COLUMN()+(-1), 1)), 2)</f>
        <v>2799.56</v>
      </c>
    </row>
    <row r="32" spans="1:8" ht="13.50" thickBot="1" customHeight="1">
      <c r="A32" s="1" t="s">
        <v>70</v>
      </c>
      <c r="B32" s="1"/>
      <c r="C32" s="10" t="s">
        <v>71</v>
      </c>
      <c r="D32" s="1" t="s">
        <v>72</v>
      </c>
      <c r="E32" s="1"/>
      <c r="F32" s="11">
        <v>0.056</v>
      </c>
      <c r="G32" s="12">
        <v>26179.2</v>
      </c>
      <c r="H32" s="12">
        <f ca="1">ROUND(INDIRECT(ADDRESS(ROW()+(0), COLUMN()+(-2), 1))*INDIRECT(ADDRESS(ROW()+(0), COLUMN()+(-1), 1)), 2)</f>
        <v>1466.03</v>
      </c>
    </row>
    <row r="33" spans="1:8" ht="13.50" thickBot="1" customHeight="1">
      <c r="A33" s="1" t="s">
        <v>73</v>
      </c>
      <c r="B33" s="1"/>
      <c r="C33" s="10" t="s">
        <v>74</v>
      </c>
      <c r="D33" s="1" t="s">
        <v>75</v>
      </c>
      <c r="E33" s="1"/>
      <c r="F33" s="13">
        <v>0.056</v>
      </c>
      <c r="G33" s="14">
        <v>19044.7</v>
      </c>
      <c r="H33" s="14">
        <f ca="1">ROUND(INDIRECT(ADDRESS(ROW()+(0), COLUMN()+(-2), 1))*INDIRECT(ADDRESS(ROW()+(0), COLUMN()+(-1), 1)), 2)</f>
        <v>1066.5</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25412.3</v>
      </c>
    </row>
    <row r="35" spans="1:8" ht="13.50" thickBot="1" customHeight="1">
      <c r="A35" s="15">
        <v>4</v>
      </c>
      <c r="B35" s="15"/>
      <c r="C35" s="15"/>
      <c r="D35" s="18" t="s">
        <v>77</v>
      </c>
      <c r="E35" s="18"/>
      <c r="F35" s="18"/>
      <c r="G35" s="15"/>
      <c r="H35" s="15"/>
    </row>
    <row r="36" spans="1:8" ht="13.50" thickBot="1" customHeight="1">
      <c r="A36" s="19"/>
      <c r="B36" s="19"/>
      <c r="C36" s="20" t="s">
        <v>78</v>
      </c>
      <c r="D36" s="19" t="s">
        <v>79</v>
      </c>
      <c r="E36" s="19"/>
      <c r="F36" s="13">
        <v>2</v>
      </c>
      <c r="G36" s="14">
        <f ca="1">ROUND(SUM(INDIRECT(ADDRESS(ROW()+(-2), COLUMN()+(1), 1)),INDIRECT(ADDRESS(ROW()+(-10), COLUMN()+(1), 1)),INDIRECT(ADDRESS(ROW()+(-13), COLUMN()+(1), 1))), 2)</f>
        <v>233281</v>
      </c>
      <c r="H36" s="14">
        <f ca="1">ROUND(INDIRECT(ADDRESS(ROW()+(0), COLUMN()+(-2), 1))*INDIRECT(ADDRESS(ROW()+(0), COLUMN()+(-1), 1))/100, 2)</f>
        <v>4665.62</v>
      </c>
    </row>
    <row r="37" spans="1:8" ht="13.50" thickBot="1" customHeight="1">
      <c r="A37" s="21" t="s">
        <v>80</v>
      </c>
      <c r="B37" s="21"/>
      <c r="C37" s="22"/>
      <c r="D37" s="23"/>
      <c r="E37" s="23"/>
      <c r="F37" s="24" t="s">
        <v>81</v>
      </c>
      <c r="G37" s="25"/>
      <c r="H37" s="26">
        <f ca="1">ROUND(SUM(INDIRECT(ADDRESS(ROW()+(-1), COLUMN()+(0), 1)),INDIRECT(ADDRESS(ROW()+(-3), COLUMN()+(0), 1)),INDIRECT(ADDRESS(ROW()+(-11), COLUMN()+(0), 1)),INDIRECT(ADDRESS(ROW()+(-14), COLUMN()+(0), 1))), 2)</f>
        <v>237946</v>
      </c>
    </row>
  </sheetData>
  <mergeCells count="6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F34:G34"/>
    <mergeCell ref="A35:B35"/>
    <mergeCell ref="D35:F35"/>
    <mergeCell ref="A36:B36"/>
    <mergeCell ref="D36:E36"/>
    <mergeCell ref="A37:E37"/>
    <mergeCell ref="F37:G37"/>
  </mergeCells>
  <pageMargins left="0.147638" right="0.147638" top="0.206693" bottom="0.206693" header="0.0" footer="0.0"/>
  <pageSetup paperSize="9" orientation="portrait"/>
  <rowBreaks count="0" manualBreakCount="0">
    </rowBreaks>
</worksheet>
</file>