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<sst xmlns="http://schemas.openxmlformats.org/spreadsheetml/2006/main" count="82" uniqueCount="82">
  <si>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</si>
  <si>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EHN010</t>
  </si>
  <si>
    <t xml:space="preserve">m³</t>
  </si>
  <si>
    <t xml:space="preserve">Núcleo o pantalla de concreto.</t>
  </si>
  <si>
    <r>
      <rPr>
        <sz val="8.25"/>
        <color rgb="FF000000"/>
        <rFont val="Arial"/>
        <family val="2"/>
      </rPr>
      <t xml:space="preserve">Pantalla de concreto armado, encofrado a dos caras, de hasta 3 m de altura, de 30 cm de espesor medio, realizada con concreto f'c=210 kg/cm² (21 MPa), clase de exposición F0 S0 P0 C0, tamaño máximo del agregado 12,5 mm, manejabilidad blanda, preparado en obra, y fundido con medios manuales, y acero Grado 60 (fy=4200 kg/cm²), con una cuantía aproximada de 50 kg/m³, ejecutado en condiciones complejas. Montaje y desmontaje de sistema de encofrado con acabado para revestir, realizado con paneles metálicos modulares, amortizables en 150 usos. Incluso alambre de atar, separadores, pasamuros para paso de los tensores, elementos de sustentación, fijación y apuntalamiento necesarios para la estabilidad del encofrado y líquido desencofrante MasterFinish RL 294 "MBCC de Sika", para evitar la adherencia del concreto al encofrado. El precio incluye el figurado del acero (corte y doblez) y el armado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</si>
  <si>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</si>
  <si>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</si>
  <si>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</si>
  <si>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</si>
  <si>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</si>
  <si>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</si>
  <si>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</si>
  <si>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mt08eme070c</t>
  </si>
  <si>
    <t xml:space="preserve">m²</t>
  </si>
  <si>
    <t xml:space="preserve">Paneles metálicos modulares, para encofrar pantallas de concreto de hasta 3 m de altura.</t>
  </si>
  <si>
    <t xml:space="preserve">mt08eme075P</t>
  </si>
  <si>
    <t xml:space="preserve">Ud</t>
  </si>
  <si>
    <t xml:space="preserve">Estructura soporte de sistema de encofrado vertical, para pantallas de concreto a dos caras, de hasta 3 m de altura, formada por tornapuntas metálicos para estabilización y aplomado de la superficie encofrante.</t>
  </si>
  <si>
    <t xml:space="preserve">mt08dba010g</t>
  </si>
  <si>
    <t xml:space="preserve">l</t>
  </si>
  <si>
    <t xml:space="preserve">Agente desmoldeante, a base de aceites especiales, emulsionable en agua MasterFinish RL 294 "MBCC de Sika",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</si>
  <si>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</si>
  <si>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</si>
  <si>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</si>
  <si>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</si>
  <si>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</si>
  <si>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</si>
  <si>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</si>
  <si>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</si>
  <si>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</si>
  <si>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</si>
  <si>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</si>
  <si>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</si>
  <si>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</si>
  <si>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</si>
  <si>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</si>
  <si>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</si>
  <si>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</si>
  <si>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</si>
  <si>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</si>
  <si>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</si>
  <si>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</si>
  <si>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</si>
  <si>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</si>
  <si>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</si>
  <si>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</si>
  <si>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</si>
  <si>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</si>
  <si>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</si>
  <si>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</si>
  <si>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</si>
  <si>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</si>
  <si>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</si>
  <si>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</si>
  <si>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</si>
  <si>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</si>
  <si>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</si>
  <si>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</si>
  <si>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</si>
  <si>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</si>
  <si>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</si>
  <si>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</si>
  <si>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</si>
  <si>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</si>
  <si>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mo113</t>
  </si>
  <si>
    <t xml:space="preserve">h</t>
  </si>
  <si>
    <t xml:space="preserve">Peón de obra blanca.</t>
  </si>
  <si>
    <t xml:space="preserve">mo112</t>
  </si>
  <si>
    <t xml:space="preserve">h</t>
  </si>
  <si>
    <t xml:space="preserve">Ayudante entendido.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</si>
  <si>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</si>
  <si>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</si>
  <si>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</si>
  <si>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</si>
  <si>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</si>
  <si>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</si>
  <si>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</si>
  <si>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</si>
  <si>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</si>
  <si>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</si>
  <si>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$ 28.555,05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</si>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</sst>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6.63" customWidth="1"/>
    <col min="5" max="5" width="68.17"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0.044</v>
      </c>
      <c r="G10" s="12">
        <v>437488</v>
      </c>
      <c r="H10" s="12">
        <f ca="1">ROUND(INDIRECT(ADDRESS(ROW()+(0), COLUMN()+(-2), 1))*INDIRECT(ADDRESS(ROW()+(0), COLUMN()+(-1), 1)), 2)</f>
        <v>19249.5</v>
      </c>
    </row>
    <row r="11" spans="1:8" ht="34.50" thickBot="1" customHeight="1">
      <c r="A11" s="1" t="s">
        <v>15</v>
      </c>
      <c r="B11" s="1"/>
      <c r="C11" s="10" t="s">
        <v>16</v>
      </c>
      <c r="D11" s="10"/>
      <c r="E11" s="1" t="s">
        <v>17</v>
      </c>
      <c r="F11" s="11">
        <v>0.044</v>
      </c>
      <c r="G11" s="12">
        <v>601546</v>
      </c>
      <c r="H11" s="12">
        <f ca="1">ROUND(INDIRECT(ADDRESS(ROW()+(0), COLUMN()+(-2), 1))*INDIRECT(ADDRESS(ROW()+(0), COLUMN()+(-1), 1)), 2)</f>
        <v>26468</v>
      </c>
    </row>
    <row r="12" spans="1:8" ht="34.50" thickBot="1" customHeight="1">
      <c r="A12" s="1" t="s">
        <v>18</v>
      </c>
      <c r="B12" s="1"/>
      <c r="C12" s="10" t="s">
        <v>19</v>
      </c>
      <c r="D12" s="10"/>
      <c r="E12" s="1" t="s">
        <v>20</v>
      </c>
      <c r="F12" s="11">
        <v>0.2</v>
      </c>
      <c r="G12" s="12">
        <v>4068.64</v>
      </c>
      <c r="H12" s="12">
        <f ca="1">ROUND(INDIRECT(ADDRESS(ROW()+(0), COLUMN()+(-2), 1))*INDIRECT(ADDRESS(ROW()+(0), COLUMN()+(-1), 1)), 2)</f>
        <v>813.73</v>
      </c>
    </row>
    <row r="13" spans="1:8" ht="24.00" thickBot="1" customHeight="1">
      <c r="A13" s="1" t="s">
        <v>21</v>
      </c>
      <c r="B13" s="1"/>
      <c r="C13" s="10" t="s">
        <v>22</v>
      </c>
      <c r="D13" s="10"/>
      <c r="E13" s="1" t="s">
        <v>23</v>
      </c>
      <c r="F13" s="11">
        <v>0.667</v>
      </c>
      <c r="G13" s="12">
        <v>2953.04</v>
      </c>
      <c r="H13" s="12">
        <f ca="1">ROUND(INDIRECT(ADDRESS(ROW()+(0), COLUMN()+(-2), 1))*INDIRECT(ADDRESS(ROW()+(0), COLUMN()+(-1), 1)), 2)</f>
        <v>1969.68</v>
      </c>
    </row>
    <row r="14" spans="1:8" ht="13.50" thickBot="1" customHeight="1">
      <c r="A14" s="1" t="s">
        <v>24</v>
      </c>
      <c r="B14" s="1"/>
      <c r="C14" s="10" t="s">
        <v>25</v>
      </c>
      <c r="D14" s="10"/>
      <c r="E14" s="1" t="s">
        <v>26</v>
      </c>
      <c r="F14" s="11">
        <v>8</v>
      </c>
      <c r="G14" s="12">
        <v>139.22</v>
      </c>
      <c r="H14" s="12">
        <f ca="1">ROUND(INDIRECT(ADDRESS(ROW()+(0), COLUMN()+(-2), 1))*INDIRECT(ADDRESS(ROW()+(0), COLUMN()+(-1), 1)), 2)</f>
        <v>1113.76</v>
      </c>
    </row>
    <row r="15" spans="1:8" ht="24.00" thickBot="1" customHeight="1">
      <c r="A15" s="1" t="s">
        <v>27</v>
      </c>
      <c r="B15" s="1"/>
      <c r="C15" s="10" t="s">
        <v>28</v>
      </c>
      <c r="D15" s="10"/>
      <c r="E15" s="1" t="s">
        <v>29</v>
      </c>
      <c r="F15" s="11">
        <v>51</v>
      </c>
      <c r="G15" s="12">
        <v>2102.8</v>
      </c>
      <c r="H15" s="12">
        <f ca="1">ROUND(INDIRECT(ADDRESS(ROW()+(0), COLUMN()+(-2), 1))*INDIRECT(ADDRESS(ROW()+(0), COLUMN()+(-1), 1)), 2)</f>
        <v>107243</v>
      </c>
    </row>
    <row r="16" spans="1:8" ht="13.50" thickBot="1" customHeight="1">
      <c r="A16" s="1" t="s">
        <v>30</v>
      </c>
      <c r="B16" s="1"/>
      <c r="C16" s="10" t="s">
        <v>31</v>
      </c>
      <c r="D16" s="10"/>
      <c r="E16" s="1" t="s">
        <v>32</v>
      </c>
      <c r="F16" s="11">
        <v>0.6</v>
      </c>
      <c r="G16" s="12">
        <v>3281.16</v>
      </c>
      <c r="H16" s="12">
        <f ca="1">ROUND(INDIRECT(ADDRESS(ROW()+(0), COLUMN()+(-2), 1))*INDIRECT(ADDRESS(ROW()+(0), COLUMN()+(-1), 1)), 2)</f>
        <v>1968.7</v>
      </c>
    </row>
    <row r="17" spans="1:8" ht="13.50" thickBot="1" customHeight="1">
      <c r="A17" s="1" t="s">
        <v>33</v>
      </c>
      <c r="B17" s="1"/>
      <c r="C17" s="10" t="s">
        <v>34</v>
      </c>
      <c r="D17" s="10"/>
      <c r="E17" s="1" t="s">
        <v>35</v>
      </c>
      <c r="F17" s="11">
        <v>0.226</v>
      </c>
      <c r="G17" s="12">
        <v>3281.16</v>
      </c>
      <c r="H17" s="12">
        <f ca="1">ROUND(INDIRECT(ADDRESS(ROW()+(0), COLUMN()+(-2), 1))*INDIRECT(ADDRESS(ROW()+(0), COLUMN()+(-1), 1)), 2)</f>
        <v>741.54</v>
      </c>
    </row>
    <row r="18" spans="1:8" ht="13.50" thickBot="1" customHeight="1">
      <c r="A18" s="1" t="s">
        <v>36</v>
      </c>
      <c r="B18" s="1"/>
      <c r="C18" s="10" t="s">
        <v>37</v>
      </c>
      <c r="D18" s="10"/>
      <c r="E18" s="1" t="s">
        <v>38</v>
      </c>
      <c r="F18" s="11">
        <v>0.582</v>
      </c>
      <c r="G18" s="12">
        <v>77734.2</v>
      </c>
      <c r="H18" s="12">
        <f ca="1">ROUND(INDIRECT(ADDRESS(ROW()+(0), COLUMN()+(-2), 1))*INDIRECT(ADDRESS(ROW()+(0), COLUMN()+(-1), 1)), 2)</f>
        <v>45241.3</v>
      </c>
    </row>
    <row r="19" spans="1:8" ht="13.50" thickBot="1" customHeight="1">
      <c r="A19" s="1" t="s">
        <v>39</v>
      </c>
      <c r="B19" s="1"/>
      <c r="C19" s="10" t="s">
        <v>40</v>
      </c>
      <c r="D19" s="10"/>
      <c r="E19" s="1" t="s">
        <v>41</v>
      </c>
      <c r="F19" s="11">
        <v>0.873</v>
      </c>
      <c r="G19" s="12">
        <v>56269.5</v>
      </c>
      <c r="H19" s="12">
        <f ca="1">ROUND(INDIRECT(ADDRESS(ROW()+(0), COLUMN()+(-2), 1))*INDIRECT(ADDRESS(ROW()+(0), COLUMN()+(-1), 1)), 2)</f>
        <v>49123.3</v>
      </c>
    </row>
    <row r="20" spans="1:8" ht="13.50" thickBot="1" customHeight="1">
      <c r="A20" s="1" t="s">
        <v>42</v>
      </c>
      <c r="B20" s="1"/>
      <c r="C20" s="10" t="s">
        <v>43</v>
      </c>
      <c r="D20" s="10"/>
      <c r="E20" s="1" t="s">
        <v>44</v>
      </c>
      <c r="F20" s="13">
        <v>376.32</v>
      </c>
      <c r="G20" s="14">
        <v>483.43</v>
      </c>
      <c r="H20" s="14">
        <f ca="1">ROUND(INDIRECT(ADDRESS(ROW()+(0), COLUMN()+(-2), 1))*INDIRECT(ADDRESS(ROW()+(0), COLUMN()+(-1), 1)), 2)</f>
        <v>181924</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435857</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0.73</v>
      </c>
      <c r="G23" s="14">
        <v>8706.88</v>
      </c>
      <c r="H23" s="14">
        <f ca="1">ROUND(INDIRECT(ADDRESS(ROW()+(0), COLUMN()+(-2), 1))*INDIRECT(ADDRESS(ROW()+(0), COLUMN()+(-1), 1)), 2)</f>
        <v>6356.02</v>
      </c>
    </row>
    <row r="24" spans="1:8" ht="13.50" thickBot="1" customHeight="1">
      <c r="A24" s="15"/>
      <c r="B24" s="15"/>
      <c r="C24" s="15"/>
      <c r="D24" s="15"/>
      <c r="E24" s="15"/>
      <c r="F24" s="9" t="s">
        <v>50</v>
      </c>
      <c r="G24" s="9"/>
      <c r="H24" s="17">
        <f ca="1">ROUND(SUM(INDIRECT(ADDRESS(ROW()+(-1), COLUMN()+(0), 1))), 2)</f>
        <v>6356.02</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2.805</v>
      </c>
      <c r="G26" s="12">
        <v>26513</v>
      </c>
      <c r="H26" s="12">
        <f ca="1">ROUND(INDIRECT(ADDRESS(ROW()+(0), COLUMN()+(-2), 1))*INDIRECT(ADDRESS(ROW()+(0), COLUMN()+(-1), 1)), 2)</f>
        <v>74369.1</v>
      </c>
    </row>
    <row r="27" spans="1:8" ht="13.50" thickBot="1" customHeight="1">
      <c r="A27" s="1" t="s">
        <v>55</v>
      </c>
      <c r="B27" s="1"/>
      <c r="C27" s="10" t="s">
        <v>56</v>
      </c>
      <c r="D27" s="10"/>
      <c r="E27" s="1" t="s">
        <v>57</v>
      </c>
      <c r="F27" s="11">
        <v>3.059</v>
      </c>
      <c r="G27" s="12">
        <v>19805.7</v>
      </c>
      <c r="H27" s="12">
        <f ca="1">ROUND(INDIRECT(ADDRESS(ROW()+(0), COLUMN()+(-2), 1))*INDIRECT(ADDRESS(ROW()+(0), COLUMN()+(-1), 1)), 2)</f>
        <v>60585.7</v>
      </c>
    </row>
    <row r="28" spans="1:8" ht="13.50" thickBot="1" customHeight="1">
      <c r="A28" s="1" t="s">
        <v>58</v>
      </c>
      <c r="B28" s="1"/>
      <c r="C28" s="10" t="s">
        <v>59</v>
      </c>
      <c r="D28" s="10"/>
      <c r="E28" s="1" t="s">
        <v>60</v>
      </c>
      <c r="F28" s="11">
        <v>0.556</v>
      </c>
      <c r="G28" s="12">
        <v>26513</v>
      </c>
      <c r="H28" s="12">
        <f ca="1">ROUND(INDIRECT(ADDRESS(ROW()+(0), COLUMN()+(-2), 1))*INDIRECT(ADDRESS(ROW()+(0), COLUMN()+(-1), 1)), 2)</f>
        <v>14741.2</v>
      </c>
    </row>
    <row r="29" spans="1:8" ht="13.50" thickBot="1" customHeight="1">
      <c r="A29" s="1" t="s">
        <v>61</v>
      </c>
      <c r="B29" s="1"/>
      <c r="C29" s="10" t="s">
        <v>62</v>
      </c>
      <c r="D29" s="10"/>
      <c r="E29" s="1" t="s">
        <v>63</v>
      </c>
      <c r="F29" s="11">
        <v>0.723</v>
      </c>
      <c r="G29" s="12">
        <v>19805.7</v>
      </c>
      <c r="H29" s="12">
        <f ca="1">ROUND(INDIRECT(ADDRESS(ROW()+(0), COLUMN()+(-2), 1))*INDIRECT(ADDRESS(ROW()+(0), COLUMN()+(-1), 1)), 2)</f>
        <v>14319.5</v>
      </c>
    </row>
    <row r="30" spans="1:8" ht="13.50" thickBot="1" customHeight="1">
      <c r="A30" s="1" t="s">
        <v>64</v>
      </c>
      <c r="B30" s="1"/>
      <c r="C30" s="10" t="s">
        <v>65</v>
      </c>
      <c r="D30" s="10"/>
      <c r="E30" s="1" t="s">
        <v>66</v>
      </c>
      <c r="F30" s="11">
        <v>1.46</v>
      </c>
      <c r="G30" s="12">
        <v>18348.8</v>
      </c>
      <c r="H30" s="12">
        <f ca="1">ROUND(INDIRECT(ADDRESS(ROW()+(0), COLUMN()+(-2), 1))*INDIRECT(ADDRESS(ROW()+(0), COLUMN()+(-1), 1)), 2)</f>
        <v>26789.2</v>
      </c>
    </row>
    <row r="31" spans="1:8" ht="13.50" thickBot="1" customHeight="1">
      <c r="A31" s="1" t="s">
        <v>67</v>
      </c>
      <c r="B31" s="1"/>
      <c r="C31" s="10" t="s">
        <v>68</v>
      </c>
      <c r="D31" s="10"/>
      <c r="E31" s="1" t="s">
        <v>69</v>
      </c>
      <c r="F31" s="11">
        <v>1.53</v>
      </c>
      <c r="G31" s="12">
        <v>18649</v>
      </c>
      <c r="H31" s="12">
        <f ca="1">ROUND(INDIRECT(ADDRESS(ROW()+(0), COLUMN()+(-2), 1))*INDIRECT(ADDRESS(ROW()+(0), COLUMN()+(-1), 1)), 2)</f>
        <v>28532.9</v>
      </c>
    </row>
    <row r="32" spans="1:8" ht="13.50" thickBot="1" customHeight="1">
      <c r="A32" s="1" t="s">
        <v>70</v>
      </c>
      <c r="B32" s="1"/>
      <c r="C32" s="10" t="s">
        <v>71</v>
      </c>
      <c r="D32" s="10"/>
      <c r="E32" s="1" t="s">
        <v>72</v>
      </c>
      <c r="F32" s="11">
        <v>0.355</v>
      </c>
      <c r="G32" s="12">
        <v>26513</v>
      </c>
      <c r="H32" s="12">
        <f ca="1">ROUND(INDIRECT(ADDRESS(ROW()+(0), COLUMN()+(-2), 1))*INDIRECT(ADDRESS(ROW()+(0), COLUMN()+(-1), 1)), 2)</f>
        <v>9412.13</v>
      </c>
    </row>
    <row r="33" spans="1:8" ht="13.50" thickBot="1" customHeight="1">
      <c r="A33" s="1" t="s">
        <v>73</v>
      </c>
      <c r="B33" s="1"/>
      <c r="C33" s="10" t="s">
        <v>74</v>
      </c>
      <c r="D33" s="10"/>
      <c r="E33" s="1" t="s">
        <v>75</v>
      </c>
      <c r="F33" s="13">
        <v>1.46</v>
      </c>
      <c r="G33" s="14">
        <v>19805.7</v>
      </c>
      <c r="H33" s="14">
        <f ca="1">ROUND(INDIRECT(ADDRESS(ROW()+(0), COLUMN()+(-2), 1))*INDIRECT(ADDRESS(ROW()+(0), COLUMN()+(-1), 1)), 2)</f>
        <v>28916.3</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1)),INDIRECT(ADDRESS(ROW()+(-7), COLUMN()+(0), 1)),INDIRECT(ADDRESS(ROW()+(-8), COLUMN()+(0), 1))), 2)</f>
        <v>257666</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2</v>
      </c>
      <c r="G36" s="14">
        <f ca="1">ROUND(SUM(INDIRECT(ADDRESS(ROW()+(-2), COLUMN()+(1), 1)),INDIRECT(ADDRESS(ROW()+(-12), COLUMN()+(1), 1)),INDIRECT(ADDRESS(ROW()+(-15), COLUMN()+(1), 1))), 2)</f>
        <v>699879</v>
      </c>
      <c r="H36" s="14">
        <f ca="1">ROUND(INDIRECT(ADDRESS(ROW()+(0), COLUMN()+(-2), 1))*INDIRECT(ADDRESS(ROW()+(0), COLUMN()+(-1), 1))/100, 2)</f>
        <v>13997.6</v>
      </c>
    </row>
    <row r="37" spans="1:8" ht="13.50" thickBot="1" customHeight="1">
      <c r="A37" s="21" t="s">
        <v>80</v>
      </c>
      <c r="B37" s="21"/>
      <c r="C37" s="22"/>
      <c r="D37" s="22"/>
      <c r="E37" s="23"/>
      <c r="F37" s="24" t="s">
        <v>81</v>
      </c>
      <c r="G37" s="25"/>
      <c r="H37" s="26">
        <f ca="1">ROUND(SUM(INDIRECT(ADDRESS(ROW()+(-1), COLUMN()+(0), 1)),INDIRECT(ADDRESS(ROW()+(-3), COLUMN()+(0), 1)),INDIRECT(ADDRESS(ROW()+(-13), COLUMN()+(0), 1)),INDIRECT(ADDRESS(ROW()+(-16), COLUMN()+(0), 1))), 2)</f>
        <v>713876</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