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<sst xmlns="http://schemas.openxmlformats.org/spreadsheetml/2006/main" count="100" uniqueCount="100">
  <si>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</si>
  <si>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EHU015</t>
  </si>
  <si>
    <t xml:space="preserve">m²</t>
  </si>
  <si>
    <t xml:space="preserve">Losa armada en una dirección con vigas planas y nervios "in situ".</t>
  </si>
  <si>
    <r>
      <rPr>
        <sz val="8.25"/>
        <color rgb="FF000000"/>
        <rFont val="Arial"/>
        <family val="2"/>
      </rPr>
      <t xml:space="preserve">Estructura de concreto armado, realizada con concreto f'c=210 kg/cm² (21 MPa), clase de exposición F0 S0 P0 C0, tamaño máximo del agregado 12,5 mm, manejabilidad blanda, preparado en obra, y fundido con medios manuales, con un volumen total de concreto en losa y vigas de 0,156 m³/m², y acero Grado 60 (fy=4200 kg/cm²) en zona de nervios y zunchos y vigas, con una cuantía total de 15 kg/m², constituida por: LOSA ARMADA EN UNA DIRECCIÓN: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nervio "in situ" de 12 cm de ancho, intereje 72 cm; bovedilla de concreto para nervios "in situ", 60x20x25 cm; capa de compresión de 5 cm de espesor, con armadura de reparto formada por malla electrosoldada tipo XX 50, 25x25 cm y Ø 4-4 mm; vigas planas; altura libre de planta de hasta 3 m. Incluso agente filmógeno MasterKure 215 WB "MBCC de Sika", para el curado de concretos y morteros. El precio incluye el figurado del acero (corte y doblez) en el área de trabajo, en obra y el armado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</si>
  <si>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</si>
  <si>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</si>
  <si>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</si>
  <si>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</si>
  <si>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</si>
  <si>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</si>
  <si>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</si>
  <si>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</si>
  <si>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</si>
  <si>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</si>
  <si>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</si>
  <si>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</si>
  <si>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</si>
  <si>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</si>
  <si>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</si>
  <si>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</si>
  <si>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</si>
  <si>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</si>
  <si>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</si>
  <si>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</si>
  <si>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</si>
  <si>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</si>
  <si>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</si>
  <si>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</si>
  <si>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</si>
  <si>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mt07bho020b</t>
  </si>
  <si>
    <t xml:space="preserve">Ud</t>
  </si>
  <si>
    <t xml:space="preserve">Bovedilla de concreto para nervios "in situ", 60x20x25 cm. Incluso piezas especiales.</t>
  </si>
  <si>
    <t xml:space="preserve">mt07aco020c</t>
  </si>
  <si>
    <t xml:space="preserve">Ud</t>
  </si>
  <si>
    <t xml:space="preserve">Separador homologado para vigas.</t>
  </si>
  <si>
    <t xml:space="preserve">mt07aco020f</t>
  </si>
  <si>
    <t xml:space="preserve">Ud</t>
  </si>
  <si>
    <t xml:space="preserve">Separador homologado para nervios "in situ" en losas armadas en una dirección.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</si>
  <si>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</si>
  <si>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</si>
  <si>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</si>
  <si>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</si>
  <si>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</si>
  <si>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</si>
  <si>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</si>
  <si>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</si>
  <si>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</si>
  <si>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</si>
  <si>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</si>
  <si>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</si>
  <si>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</si>
  <si>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</si>
  <si>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</si>
  <si>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</si>
  <si>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</si>
  <si>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</si>
  <si>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</si>
  <si>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</si>
  <si>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</si>
  <si>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</si>
  <si>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</si>
  <si>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</si>
  <si>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</si>
  <si>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</si>
  <si>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</si>
  <si>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</si>
  <si>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</si>
  <si>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</si>
  <si>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</si>
  <si>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</si>
  <si>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</si>
  <si>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</si>
  <si>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</si>
  <si>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</si>
  <si>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</si>
  <si>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</si>
  <si>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</si>
  <si>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</si>
  <si>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</si>
  <si>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</si>
  <si>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</si>
  <si>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</si>
  <si>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</si>
  <si>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</si>
  <si>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</si>
  <si>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</si>
  <si>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</si>
  <si>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</si>
  <si>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</si>
  <si>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</si>
  <si>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</si>
  <si>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</si>
  <si>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</si>
  <si>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</si>
  <si>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</si>
  <si>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</si>
  <si>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</si>
  <si>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$ 11.855,78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</si>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</sst>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99528.5</v>
      </c>
      <c r="H10" s="12">
        <f ca="1">ROUND(INDIRECT(ADDRESS(ROW()+(0), COLUMN()+(-2), 1))*INDIRECT(ADDRESS(ROW()+(0), COLUMN()+(-1), 1)), 2)</f>
        <v>4379.26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223119</v>
      </c>
      <c r="H11" s="12">
        <f ca="1">ROUND(INDIRECT(ADDRESS(ROW()+(0), COLUMN()+(-2), 1))*INDIRECT(ADDRESS(ROW()+(0), COLUMN()+(-1), 1)), 2)</f>
        <v>1561.83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42114.4</v>
      </c>
      <c r="H12" s="12">
        <f ca="1">ROUND(INDIRECT(ADDRESS(ROW()+(0), COLUMN()+(-2), 1))*INDIRECT(ADDRESS(ROW()+(0), COLUMN()+(-1), 1)), 2)</f>
        <v>1137.09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777635</v>
      </c>
      <c r="H13" s="12">
        <f ca="1">ROUND(INDIRECT(ADDRESS(ROW()+(0), COLUMN()+(-2), 1))*INDIRECT(ADDRESS(ROW()+(0), COLUMN()+(-1), 1)), 2)</f>
        <v>2332.91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19140.1</v>
      </c>
      <c r="H14" s="12">
        <f ca="1">ROUND(INDIRECT(ADDRESS(ROW()+(0), COLUMN()+(-2), 1))*INDIRECT(ADDRESS(ROW()+(0), COLUMN()+(-1), 1)), 2)</f>
        <v>765.6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4068.64</v>
      </c>
      <c r="H15" s="12">
        <f ca="1">ROUND(INDIRECT(ADDRESS(ROW()+(0), COLUMN()+(-2), 1))*INDIRECT(ADDRESS(ROW()+(0), COLUMN()+(-1), 1)), 2)</f>
        <v>122.06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5.104</v>
      </c>
      <c r="G16" s="12">
        <v>2338.83</v>
      </c>
      <c r="H16" s="12">
        <f ca="1">ROUND(INDIRECT(ADDRESS(ROW()+(0), COLUMN()+(-2), 1))*INDIRECT(ADDRESS(ROW()+(0), COLUMN()+(-1), 1)), 2)</f>
        <v>11937.4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0.8</v>
      </c>
      <c r="G17" s="12">
        <v>194.91</v>
      </c>
      <c r="H17" s="12">
        <f ca="1">ROUND(INDIRECT(ADDRESS(ROW()+(0), COLUMN()+(-2), 1))*INDIRECT(ADDRESS(ROW()+(0), COLUMN()+(-1), 1)), 2)</f>
        <v>155.93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139.22</v>
      </c>
      <c r="H18" s="12">
        <f ca="1">ROUND(INDIRECT(ADDRESS(ROW()+(0), COLUMN()+(-2), 1))*INDIRECT(ADDRESS(ROW()+(0), COLUMN()+(-1), 1)), 2)</f>
        <v>139.22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15.75</v>
      </c>
      <c r="G19" s="12">
        <v>2102.8</v>
      </c>
      <c r="H19" s="12">
        <f ca="1">ROUND(INDIRECT(ADDRESS(ROW()+(0), COLUMN()+(-2), 1))*INDIRECT(ADDRESS(ROW()+(0), COLUMN()+(-1), 1)), 2)</f>
        <v>33119.1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0.255</v>
      </c>
      <c r="G20" s="12">
        <v>3281.16</v>
      </c>
      <c r="H20" s="12">
        <f ca="1">ROUND(INDIRECT(ADDRESS(ROW()+(0), COLUMN()+(-2), 1))*INDIRECT(ADDRESS(ROW()+(0), COLUMN()+(-1), 1)), 2)</f>
        <v>836.7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1972.29</v>
      </c>
      <c r="H21" s="12">
        <f ca="1">ROUND(INDIRECT(ADDRESS(ROW()+(0), COLUMN()+(-2), 1))*INDIRECT(ADDRESS(ROW()+(0), COLUMN()+(-1), 1)), 2)</f>
        <v>2169.52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0.035</v>
      </c>
      <c r="G22" s="12">
        <v>3281.16</v>
      </c>
      <c r="H22" s="12">
        <f ca="1">ROUND(INDIRECT(ADDRESS(ROW()+(0), COLUMN()+(-2), 1))*INDIRECT(ADDRESS(ROW()+(0), COLUMN()+(-1), 1)), 2)</f>
        <v>114.84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0.091</v>
      </c>
      <c r="G23" s="12">
        <v>77734.2</v>
      </c>
      <c r="H23" s="12">
        <f ca="1">ROUND(INDIRECT(ADDRESS(ROW()+(0), COLUMN()+(-2), 1))*INDIRECT(ADDRESS(ROW()+(0), COLUMN()+(-1), 1)), 2)</f>
        <v>7073.81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0.136</v>
      </c>
      <c r="G24" s="12">
        <v>56269.5</v>
      </c>
      <c r="H24" s="12">
        <f ca="1">ROUND(INDIRECT(ADDRESS(ROW()+(0), COLUMN()+(-2), 1))*INDIRECT(ADDRESS(ROW()+(0), COLUMN()+(-1), 1)), 2)</f>
        <v>7652.65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58.706</v>
      </c>
      <c r="G25" s="12">
        <v>483.43</v>
      </c>
      <c r="H25" s="12">
        <f ca="1">ROUND(INDIRECT(ADDRESS(ROW()+(0), COLUMN()+(-2), 1))*INDIRECT(ADDRESS(ROW()+(0), COLUMN()+(-1), 1)), 2)</f>
        <v>28380.2</v>
      </c>
    </row>
    <row r="26" spans="1:8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0.15</v>
      </c>
      <c r="G26" s="14">
        <v>3521.78</v>
      </c>
      <c r="H26" s="14">
        <f ca="1">ROUND(INDIRECT(ADDRESS(ROW()+(0), COLUMN()+(-2), 1))*INDIRECT(ADDRESS(ROW()+(0), COLUMN()+(-1), 1)), 2)</f>
        <v>528.27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102406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0.114</v>
      </c>
      <c r="G29" s="14">
        <v>8706.88</v>
      </c>
      <c r="H29" s="14">
        <f ca="1">ROUND(INDIRECT(ADDRESS(ROW()+(0), COLUMN()+(-2), 1))*INDIRECT(ADDRESS(ROW()+(0), COLUMN()+(-1), 1)), 2)</f>
        <v>992.58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2)</f>
        <v>992.58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0.779</v>
      </c>
      <c r="G32" s="12">
        <v>26513</v>
      </c>
      <c r="H32" s="12">
        <f ca="1">ROUND(INDIRECT(ADDRESS(ROW()+(0), COLUMN()+(-2), 1))*INDIRECT(ADDRESS(ROW()+(0), COLUMN()+(-1), 1)), 2)</f>
        <v>20653.7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0.765</v>
      </c>
      <c r="G33" s="12">
        <v>19805.7</v>
      </c>
      <c r="H33" s="12">
        <f ca="1">ROUND(INDIRECT(ADDRESS(ROW()+(0), COLUMN()+(-2), 1))*INDIRECT(ADDRESS(ROW()+(0), COLUMN()+(-1), 1)), 2)</f>
        <v>15151.4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0.271</v>
      </c>
      <c r="G34" s="12">
        <v>26513</v>
      </c>
      <c r="H34" s="12">
        <f ca="1">ROUND(INDIRECT(ADDRESS(ROW()+(0), COLUMN()+(-2), 1))*INDIRECT(ADDRESS(ROW()+(0), COLUMN()+(-1), 1)), 2)</f>
        <v>7185.03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0.271</v>
      </c>
      <c r="G35" s="12">
        <v>19805.7</v>
      </c>
      <c r="H35" s="12">
        <f ca="1">ROUND(INDIRECT(ADDRESS(ROW()+(0), COLUMN()+(-2), 1))*INDIRECT(ADDRESS(ROW()+(0), COLUMN()+(-1), 1)), 2)</f>
        <v>5367.35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0.228</v>
      </c>
      <c r="G36" s="12">
        <v>18348.8</v>
      </c>
      <c r="H36" s="12">
        <f ca="1">ROUND(INDIRECT(ADDRESS(ROW()+(0), COLUMN()+(-2), 1))*INDIRECT(ADDRESS(ROW()+(0), COLUMN()+(-1), 1)), 2)</f>
        <v>4183.52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0.239</v>
      </c>
      <c r="G37" s="12">
        <v>18649</v>
      </c>
      <c r="H37" s="12">
        <f ca="1">ROUND(INDIRECT(ADDRESS(ROW()+(0), COLUMN()+(-2), 1))*INDIRECT(ADDRESS(ROW()+(0), COLUMN()+(-1), 1)), 2)</f>
        <v>4457.1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0.054</v>
      </c>
      <c r="G38" s="12">
        <v>26513</v>
      </c>
      <c r="H38" s="12">
        <f ca="1">ROUND(INDIRECT(ADDRESS(ROW()+(0), COLUMN()+(-2), 1))*INDIRECT(ADDRESS(ROW()+(0), COLUMN()+(-1), 1)), 2)</f>
        <v>1431.7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3">
        <v>0.213</v>
      </c>
      <c r="G39" s="14">
        <v>19805.7</v>
      </c>
      <c r="H39" s="14">
        <f ca="1">ROUND(INDIRECT(ADDRESS(ROW()+(0), COLUMN()+(-2), 1))*INDIRECT(ADDRESS(ROW()+(0), COLUMN()+(-1), 1)), 2)</f>
        <v>4218.62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62648.3</v>
      </c>
    </row>
    <row r="41" spans="1:8" ht="13.50" thickBot="1" customHeight="1">
      <c r="A41" s="15">
        <v>4</v>
      </c>
      <c r="B41" s="15"/>
      <c r="C41" s="15"/>
      <c r="D41" s="15"/>
      <c r="E41" s="18" t="s">
        <v>95</v>
      </c>
      <c r="F41" s="18"/>
      <c r="G41" s="15"/>
      <c r="H41" s="15"/>
    </row>
    <row r="42" spans="1:8" ht="13.50" thickBot="1" customHeight="1">
      <c r="A42" s="19"/>
      <c r="B42" s="19"/>
      <c r="C42" s="19"/>
      <c r="D42" s="20" t="s">
        <v>96</v>
      </c>
      <c r="E42" s="19" t="s">
        <v>97</v>
      </c>
      <c r="F42" s="13">
        <v>2</v>
      </c>
      <c r="G42" s="14">
        <f ca="1">ROUND(SUM(INDIRECT(ADDRESS(ROW()+(-2), COLUMN()+(1), 1)),INDIRECT(ADDRESS(ROW()+(-12), COLUMN()+(1), 1)),INDIRECT(ADDRESS(ROW()+(-15), COLUMN()+(1), 1))), 2)</f>
        <v>166047</v>
      </c>
      <c r="H42" s="14">
        <f ca="1">ROUND(INDIRECT(ADDRESS(ROW()+(0), COLUMN()+(-2), 1))*INDIRECT(ADDRESS(ROW()+(0), COLUMN()+(-1), 1))/100, 2)</f>
        <v>3320.95</v>
      </c>
    </row>
    <row r="43" spans="1:8" ht="13.50" thickBot="1" customHeight="1">
      <c r="A43" s="21" t="s">
        <v>98</v>
      </c>
      <c r="B43" s="21"/>
      <c r="C43" s="21"/>
      <c r="D43" s="22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1)),INDIRECT(ADDRESS(ROW()+(-13), COLUMN()+(0), 1)),INDIRECT(ADDRESS(ROW()+(-16), COLUMN()+(0), 1))), 2)</f>
        <v>169368</v>
      </c>
    </row>
  </sheetData>
  <mergeCells count="4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F30:G30"/>
    <mergeCell ref="A31:C31"/>
    <mergeCell ref="E31:F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F40:G40"/>
    <mergeCell ref="A41:C41"/>
    <mergeCell ref="E41:F41"/>
    <mergeCell ref="A42:C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