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<sst xmlns="http://schemas.openxmlformats.org/spreadsheetml/2006/main" count="29" uniqueCount="29">
  <si>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</si>
  <si>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NIJ020</t>
  </si>
  <si>
    <t xml:space="preserve">m</t>
  </si>
  <si>
    <t xml:space="preserve">Sellado de junta de contracción con masilla elástica.</t>
  </si>
  <si>
    <r>
      <rPr>
        <sz val="8.25"/>
        <color rgb="FF000000"/>
        <rFont val="Arial"/>
        <family val="2"/>
      </rPr>
      <t xml:space="preserve">Sellado de junta de contracción de 15 mm de anchura, en paramento vertical exterior, con masilla elastómera monocomponente a base de poliuretano, MasterSeal NP 474 "MBCC de Sika", de color blanco, sobre cordón de polietileno expandido de celdas cerradas, de sección circular de 20 mm de diámetro, MasterSeal 920 "MBCC de Sika"; acabado mediante alisado del material con espátula.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</si>
  <si>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</si>
  <si>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</si>
  <si>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</si>
  <si>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</si>
  <si>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</si>
  <si>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</si>
  <si>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</si>
  <si>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</si>
  <si>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</si>
  <si>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</si>
  <si>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mt15bas030m</t>
  </si>
  <si>
    <t xml:space="preserve">Ud</t>
  </si>
  <si>
    <t xml:space="preserve">Cartucho de masilla elastómera monocomponente a base de poliuretano, MasterSeal NP 474 "MBCC de Sika", de color blanco, de 600 ml, tipo F-25 HM según ISO 11600, de alta adherencia y de endurecimiento rápido, con elevadas propiedades elásticas, resistencia a la intemperie, al envejecimiento y a los rayos UV, apta para estar en contacto con agua potable, dureza Shore A aproximada de 35 y alargamiento en rotura &gt; 600%, según ISO 11600.</t>
  </si>
  <si>
    <t xml:space="preserve">Subtotal materiales:</t>
  </si>
  <si>
    <t xml:space="preserve">Mano de obra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</si>
  <si>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</si>
  <si>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</si>
  <si>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</si>
  <si>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</si>
  <si>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</si>
  <si>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</si>
  <si>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</si>
  <si>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$ 23.418,06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</si>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</sst>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65" customWidth="1"/>
    <col min="4" max="4" width="72.5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914.32</v>
      </c>
      <c r="G10" s="12">
        <f ca="1">ROUND(INDIRECT(ADDRESS(ROW()+(0), COLUMN()+(-2), 1))*INDIRECT(ADDRESS(ROW()+(0), COLUMN()+(-1), 1)), 2)</f>
        <v>914.32</v>
      </c>
    </row>
    <row r="11" spans="1:7" ht="66.00" thickBot="1" customHeight="1">
      <c r="A11" s="1" t="s">
        <v>15</v>
      </c>
      <c r="B11" s="1"/>
      <c r="C11" s="10" t="s">
        <v>16</v>
      </c>
      <c r="D11" s="1" t="s">
        <v>17</v>
      </c>
      <c r="E11" s="13">
        <v>0.25</v>
      </c>
      <c r="F11" s="14">
        <v>35389.3</v>
      </c>
      <c r="G11" s="14">
        <f ca="1">ROUND(INDIRECT(ADDRESS(ROW()+(0), COLUMN()+(-2), 1))*INDIRECT(ADDRESS(ROW()+(0), COLUMN()+(-1), 1)), 2)</f>
        <v>8847.34</v>
      </c>
    </row>
    <row r="12" spans="1:7" ht="13.50" thickBot="1" customHeight="1">
      <c r="A12" s="15"/>
      <c r="B12" s="15"/>
      <c r="C12" s="15"/>
      <c r="D12" s="15"/>
      <c r="E12" s="9" t="s">
        <v>18</v>
      </c>
      <c r="F12" s="9"/>
      <c r="G12" s="17">
        <f ca="1">ROUND(SUM(INDIRECT(ADDRESS(ROW()+(-1), COLUMN()+(0), 1)),INDIRECT(ADDRESS(ROW()+(-2), COLUMN()+(0), 1))), 2)</f>
        <v>9761.66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0.246</v>
      </c>
      <c r="F14" s="14">
        <v>18649</v>
      </c>
      <c r="G14" s="14">
        <f ca="1">ROUND(INDIRECT(ADDRESS(ROW()+(0), COLUMN()+(-2), 1))*INDIRECT(ADDRESS(ROW()+(0), COLUMN()+(-1), 1)), 2)</f>
        <v>4587.64</v>
      </c>
    </row>
    <row r="15" spans="1:7" ht="13.50" thickBot="1" customHeight="1">
      <c r="A15" s="15"/>
      <c r="B15" s="15"/>
      <c r="C15" s="15"/>
      <c r="D15" s="15"/>
      <c r="E15" s="9" t="s">
        <v>23</v>
      </c>
      <c r="F15" s="9"/>
      <c r="G15" s="17">
        <f ca="1">ROUND(SUM(INDIRECT(ADDRESS(ROW()+(-1), COLUMN()+(0), 1))), 2)</f>
        <v>4587.64</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14349.3</v>
      </c>
      <c r="G17" s="14">
        <f ca="1">ROUND(INDIRECT(ADDRESS(ROW()+(0), COLUMN()+(-2), 1))*INDIRECT(ADDRESS(ROW()+(0), COLUMN()+(-1), 1))/100, 2)</f>
        <v>286.99</v>
      </c>
    </row>
    <row r="18" spans="1:7" ht="13.50" thickBot="1" customHeight="1">
      <c r="A18" s="21" t="s">
        <v>27</v>
      </c>
      <c r="B18" s="21"/>
      <c r="C18" s="22"/>
      <c r="D18" s="23"/>
      <c r="E18" s="24" t="s">
        <v>28</v>
      </c>
      <c r="F18" s="25"/>
      <c r="G18" s="26">
        <f ca="1">ROUND(SUM(INDIRECT(ADDRESS(ROW()+(-1), COLUMN()+(0), 1)),INDIRECT(ADDRESS(ROW()+(-3), COLUMN()+(0), 1)),INDIRECT(ADDRESS(ROW()+(-6), COLUMN()+(0), 1))), 2)</f>
        <v>14636.3</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