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<sst xmlns="http://schemas.openxmlformats.org/spreadsheetml/2006/main" count="94" uniqueCount="94">
  <si>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</si>
  <si>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QAD010</t>
  </si>
  <si>
    <t xml:space="preserve">m²</t>
  </si>
  <si>
    <t xml:space="preserve">Cubierta plana transitable, no ventilada, con piso fijo, tipo convencional, para uso deportivo. Impermeabilización con mantos asfálticos, tipo monocapa.</t>
  </si>
  <si>
    <r>
      <rPr>
        <sz val="8.25"/>
        <color rgb="FF000000"/>
        <rFont val="Arial"/>
        <family val="2"/>
      </rPr>
      <t xml:space="preserve">Cubierta plana transitable, no ventilada, con piso fijo, tipo convencional,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hidrofugada; CAPA SEPARADORA BAJO CAPA DE REFUERZO: geotextil no tejido compuesto por fibras de poliéster unidas por agujeteado, (150 g/m²); CAPA DE REFUERZO: mortero de cemento CEM II/B-P 32,5 N tipo M-10 de 4 cm de espesor; IMPERMEABILIZACIÓN: tipo monocapa, adherida, formada por un manto de betún modificado con elastómero SBS, de 3,5 mm de espesor, con armadura de fieltro de poliéster no tejido de 160 g/m², totalmente adherido con soplete;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concreto f'c=210 kg/cm² (21 MPa), clase de exposición F0 S0 P0 C0, tamaño máximo del agregado 19 mm, manejabilidad blanda de 10 cm de espesor, armado con malla electrosoldada tipo XX 131, 15x15 cm y Ø 5-5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</si>
  <si>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</si>
  <si>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</si>
  <si>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</si>
  <si>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</si>
  <si>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</si>
  <si>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</si>
  <si>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</si>
  <si>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</si>
  <si>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</si>
  <si>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</si>
  <si>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</si>
  <si>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</si>
  <si>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</si>
  <si>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</si>
  <si>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</si>
  <si>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</si>
  <si>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</si>
  <si>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</si>
  <si>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</si>
  <si>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</si>
  <si>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</si>
  <si>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</si>
  <si>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</si>
  <si>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</si>
  <si>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</si>
  <si>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</si>
  <si>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</si>
  <si>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</si>
  <si>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mt16lrc010ac</t>
  </si>
  <si>
    <t xml:space="preserve">m²</t>
  </si>
  <si>
    <t xml:space="preserve">Panel rígido de lana mineral hidrofugada, de 50 mm de espesor, resistencia térmica &gt;= 1,3 m²K/W, conductividad térmica 0,038 W/(mK), Euroclase A1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</si>
  <si>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</si>
  <si>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</si>
  <si>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</si>
  <si>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</si>
  <si>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</si>
  <si>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</si>
  <si>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</si>
  <si>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</si>
  <si>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Manto de betún modificado con elastómero SBS, de 3,5 mm de espesor, masa nominal 4 kg/m², con armadura de fieltro de poliéster no tejido de 160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</si>
  <si>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</si>
  <si>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</si>
  <si>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</si>
  <si>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mt07ame050eda</t>
  </si>
  <si>
    <t xml:space="preserve">m²</t>
  </si>
  <si>
    <t xml:space="preserve">Malla electrosoldada tipo XX 131, 15x15 cm y Ø 5-5 mm, según NTC 5806 y ASTM A1064 / A1064M.</t>
  </si>
  <si>
    <t xml:space="preserve">mt10haf050qbi</t>
  </si>
  <si>
    <t xml:space="preserve">m³</t>
  </si>
  <si>
    <t xml:space="preserve">Concreto f'c=210 kg/cm² (21 MPa), clase de exposición F0 S0 P0 C0, tamaño máximo del agregado 19 mm, manejabilidad blanda, fabricado en planta, según NSR-10 y ACI 318.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</si>
  <si>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</si>
  <si>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</si>
  <si>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</si>
  <si>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</si>
  <si>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</si>
  <si>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</si>
  <si>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</si>
  <si>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</si>
  <si>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</si>
  <si>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</si>
  <si>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</si>
  <si>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</si>
  <si>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</si>
  <si>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</si>
  <si>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</si>
  <si>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</si>
  <si>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</si>
  <si>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</si>
  <si>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</si>
  <si>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</si>
  <si>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</si>
  <si>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</si>
  <si>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</si>
  <si>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</si>
  <si>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</si>
  <si>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</si>
  <si>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</si>
  <si>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</si>
  <si>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</si>
  <si>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</si>
  <si>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</si>
  <si>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</si>
  <si>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</si>
  <si>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</si>
  <si>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</si>
  <si>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</si>
  <si>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</si>
  <si>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</si>
  <si>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$ 95.286,92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</si>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</sst>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66.47" customWidth="1"/>
    <col min="5" max="5" width="11.22" customWidth="1"/>
    <col min="6" max="6" width="14.79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81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705.72</v>
      </c>
      <c r="G10" s="12">
        <f ca="1">ROUND(INDIRECT(ADDRESS(ROW()+(0), COLUMN()+(-2), 1))*INDIRECT(ADDRESS(ROW()+(0), COLUMN()+(-1), 1)), 2)</f>
        <v>2117.16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362319</v>
      </c>
      <c r="G11" s="12">
        <f ca="1">ROUND(INDIRECT(ADDRESS(ROW()+(0), COLUMN()+(-2), 1))*INDIRECT(ADDRESS(ROW()+(0), COLUMN()+(-1), 1)), 2)</f>
        <v>36231.9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237295</v>
      </c>
      <c r="G12" s="12">
        <f ca="1">ROUND(INDIRECT(ADDRESS(ROW()+(0), COLUMN()+(-2), 1))*INDIRECT(ADDRESS(ROW()+(0), COLUMN()+(-1), 1)), 2)</f>
        <v>2372.95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7840.25</v>
      </c>
      <c r="G13" s="12">
        <f ca="1">ROUND(INDIRECT(ADDRESS(ROW()+(0), COLUMN()+(-2), 1))*INDIRECT(ADDRESS(ROW()+(0), COLUMN()+(-1), 1)), 2)</f>
        <v>78.4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0.008</v>
      </c>
      <c r="F14" s="12">
        <v>3281.16</v>
      </c>
      <c r="G14" s="12">
        <f ca="1">ROUND(INDIRECT(ADDRESS(ROW()+(0), COLUMN()+(-2), 1))*INDIRECT(ADDRESS(ROW()+(0), COLUMN()+(-1), 1)), 2)</f>
        <v>26.25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0.065</v>
      </c>
      <c r="F15" s="12">
        <v>45136</v>
      </c>
      <c r="G15" s="12">
        <f ca="1">ROUND(INDIRECT(ADDRESS(ROW()+(0), COLUMN()+(-2), 1))*INDIRECT(ADDRESS(ROW()+(0), COLUMN()+(-1), 1)), 2)</f>
        <v>2933.84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10</v>
      </c>
      <c r="F16" s="12">
        <v>483.43</v>
      </c>
      <c r="G16" s="12">
        <f ca="1">ROUND(INDIRECT(ADDRESS(ROW()+(0), COLUMN()+(-2), 1))*INDIRECT(ADDRESS(ROW()+(0), COLUMN()+(-1), 1)), 2)</f>
        <v>4834.3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1.05</v>
      </c>
      <c r="F17" s="12">
        <v>111238</v>
      </c>
      <c r="G17" s="12">
        <f ca="1">ROUND(INDIRECT(ADDRESS(ROW()+(0), COLUMN()+(-2), 1))*INDIRECT(ADDRESS(ROW()+(0), COLUMN()+(-1), 1)), 2)</f>
        <v>116800</v>
      </c>
    </row>
    <row r="18" spans="1:7" ht="55.50" thickBot="1" customHeight="1">
      <c r="A18" s="1" t="s">
        <v>36</v>
      </c>
      <c r="B18" s="1"/>
      <c r="C18" s="10" t="s">
        <v>37</v>
      </c>
      <c r="D18" s="1" t="s">
        <v>38</v>
      </c>
      <c r="E18" s="11">
        <v>1.05</v>
      </c>
      <c r="F18" s="12">
        <v>3664.72</v>
      </c>
      <c r="G18" s="12">
        <f ca="1">ROUND(INDIRECT(ADDRESS(ROW()+(0), COLUMN()+(-2), 1))*INDIRECT(ADDRESS(ROW()+(0), COLUMN()+(-1), 1)), 2)</f>
        <v>3847.96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0.04</v>
      </c>
      <c r="F19" s="12">
        <v>280918</v>
      </c>
      <c r="G19" s="12">
        <f ca="1">ROUND(INDIRECT(ADDRESS(ROW()+(0), COLUMN()+(-2), 1))*INDIRECT(ADDRESS(ROW()+(0), COLUMN()+(-1), 1)), 2)</f>
        <v>11236.7</v>
      </c>
    </row>
    <row r="20" spans="1:7" ht="34.50" thickBot="1" customHeight="1">
      <c r="A20" s="1" t="s">
        <v>42</v>
      </c>
      <c r="B20" s="1"/>
      <c r="C20" s="10" t="s">
        <v>43</v>
      </c>
      <c r="D20" s="1" t="s">
        <v>44</v>
      </c>
      <c r="E20" s="11">
        <v>1.1</v>
      </c>
      <c r="F20" s="12">
        <v>37380.1</v>
      </c>
      <c r="G20" s="12">
        <f ca="1">ROUND(INDIRECT(ADDRESS(ROW()+(0), COLUMN()+(-2), 1))*INDIRECT(ADDRESS(ROW()+(0), COLUMN()+(-1), 1)), 2)</f>
        <v>41118.1</v>
      </c>
    </row>
    <row r="21" spans="1:7" ht="55.50" thickBot="1" customHeight="1">
      <c r="A21" s="1" t="s">
        <v>45</v>
      </c>
      <c r="B21" s="1"/>
      <c r="C21" s="10" t="s">
        <v>46</v>
      </c>
      <c r="D21" s="1" t="s">
        <v>47</v>
      </c>
      <c r="E21" s="11">
        <v>1.05</v>
      </c>
      <c r="F21" s="12">
        <v>5025.9</v>
      </c>
      <c r="G21" s="12">
        <f ca="1">ROUND(INDIRECT(ADDRESS(ROW()+(0), COLUMN()+(-2), 1))*INDIRECT(ADDRESS(ROW()+(0), COLUMN()+(-1), 1)), 2)</f>
        <v>5277.2</v>
      </c>
    </row>
    <row r="22" spans="1:7" ht="24.00" thickBot="1" customHeight="1">
      <c r="A22" s="1" t="s">
        <v>48</v>
      </c>
      <c r="B22" s="1"/>
      <c r="C22" s="10" t="s">
        <v>49</v>
      </c>
      <c r="D22" s="1" t="s">
        <v>50</v>
      </c>
      <c r="E22" s="11">
        <v>1.1</v>
      </c>
      <c r="F22" s="12">
        <v>5025.04</v>
      </c>
      <c r="G22" s="12">
        <f ca="1">ROUND(INDIRECT(ADDRESS(ROW()+(0), COLUMN()+(-2), 1))*INDIRECT(ADDRESS(ROW()+(0), COLUMN()+(-1), 1)), 2)</f>
        <v>5527.54</v>
      </c>
    </row>
    <row r="23" spans="1:7" ht="34.50" thickBot="1" customHeight="1">
      <c r="A23" s="1" t="s">
        <v>51</v>
      </c>
      <c r="B23" s="1"/>
      <c r="C23" s="10" t="s">
        <v>52</v>
      </c>
      <c r="D23" s="1" t="s">
        <v>53</v>
      </c>
      <c r="E23" s="11">
        <v>0.1</v>
      </c>
      <c r="F23" s="12">
        <v>328220</v>
      </c>
      <c r="G23" s="12">
        <f ca="1">ROUND(INDIRECT(ADDRESS(ROW()+(0), COLUMN()+(-2), 1))*INDIRECT(ADDRESS(ROW()+(0), COLUMN()+(-1), 1)), 2)</f>
        <v>32822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0.8</v>
      </c>
      <c r="F24" s="12">
        <v>9158.76</v>
      </c>
      <c r="G24" s="12">
        <f ca="1">ROUND(INDIRECT(ADDRESS(ROW()+(0), COLUMN()+(-2), 1))*INDIRECT(ADDRESS(ROW()+(0), COLUMN()+(-1), 1)), 2)</f>
        <v>7327.01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0.8</v>
      </c>
      <c r="F25" s="12">
        <v>30011.6</v>
      </c>
      <c r="G25" s="12">
        <f ca="1">ROUND(INDIRECT(ADDRESS(ROW()+(0), COLUMN()+(-2), 1))*INDIRECT(ADDRESS(ROW()+(0), COLUMN()+(-1), 1)), 2)</f>
        <v>24009.3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3">
        <v>0.2</v>
      </c>
      <c r="F26" s="14">
        <v>33162</v>
      </c>
      <c r="G26" s="14">
        <f ca="1">ROUND(INDIRECT(ADDRESS(ROW()+(0), COLUMN()+(-2), 1))*INDIRECT(ADDRESS(ROW()+(0), COLUMN()+(-1), 1)), 2)</f>
        <v>6632.4</v>
      </c>
    </row>
    <row r="27" spans="1:7" ht="13.50" thickBot="1" customHeight="1">
      <c r="A27" s="15"/>
      <c r="B27" s="15"/>
      <c r="C27" s="15"/>
      <c r="D27" s="15"/>
      <c r="E27" s="9" t="s">
        <v>63</v>
      </c>
      <c r="F27" s="9"/>
      <c r="G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303193</v>
      </c>
    </row>
    <row r="28" spans="1:7" ht="13.50" thickBot="1" customHeight="1">
      <c r="A28" s="15">
        <v>2</v>
      </c>
      <c r="B28" s="15"/>
      <c r="C28" s="15"/>
      <c r="D28" s="18" t="s">
        <v>64</v>
      </c>
      <c r="E28" s="18"/>
      <c r="F28" s="15"/>
      <c r="G28" s="15"/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0.038</v>
      </c>
      <c r="F29" s="14">
        <v>8706.88</v>
      </c>
      <c r="G29" s="14">
        <f ca="1">ROUND(INDIRECT(ADDRESS(ROW()+(0), COLUMN()+(-2), 1))*INDIRECT(ADDRESS(ROW()+(0), COLUMN()+(-1), 1)), 2)</f>
        <v>330.86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1))), 2)</f>
        <v>330.86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0.64</v>
      </c>
      <c r="F32" s="12">
        <v>25476.9</v>
      </c>
      <c r="G32" s="12">
        <f ca="1">ROUND(INDIRECT(ADDRESS(ROW()+(0), COLUMN()+(-2), 1))*INDIRECT(ADDRESS(ROW()+(0), COLUMN()+(-1), 1)), 2)</f>
        <v>16305.2</v>
      </c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1.282</v>
      </c>
      <c r="F33" s="12">
        <v>18348.8</v>
      </c>
      <c r="G33" s="12">
        <f ca="1">ROUND(INDIRECT(ADDRESS(ROW()+(0), COLUMN()+(-2), 1))*INDIRECT(ADDRESS(ROW()+(0), COLUMN()+(-1), 1)), 2)</f>
        <v>23523.1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0.173</v>
      </c>
      <c r="F34" s="12">
        <v>25476.9</v>
      </c>
      <c r="G34" s="12">
        <f ca="1">ROUND(INDIRECT(ADDRESS(ROW()+(0), COLUMN()+(-2), 1))*INDIRECT(ADDRESS(ROW()+(0), COLUMN()+(-1), 1)), 2)</f>
        <v>4407.51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0.173</v>
      </c>
      <c r="F35" s="12">
        <v>19044.7</v>
      </c>
      <c r="G35" s="12">
        <f ca="1">ROUND(INDIRECT(ADDRESS(ROW()+(0), COLUMN()+(-2), 1))*INDIRECT(ADDRESS(ROW()+(0), COLUMN()+(-1), 1)), 2)</f>
        <v>3294.72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0.062</v>
      </c>
      <c r="F36" s="12">
        <v>26179.2</v>
      </c>
      <c r="G36" s="12">
        <f ca="1">ROUND(INDIRECT(ADDRESS(ROW()+(0), COLUMN()+(-2), 1))*INDIRECT(ADDRESS(ROW()+(0), COLUMN()+(-1), 1)), 2)</f>
        <v>1623.11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3">
        <v>0.062</v>
      </c>
      <c r="F37" s="14">
        <v>19044.7</v>
      </c>
      <c r="G37" s="14">
        <f ca="1">ROUND(INDIRECT(ADDRESS(ROW()+(0), COLUMN()+(-2), 1))*INDIRECT(ADDRESS(ROW()+(0), COLUMN()+(-1), 1)), 2)</f>
        <v>1180.77</v>
      </c>
    </row>
    <row r="38" spans="1:7" ht="13.50" thickBot="1" customHeight="1">
      <c r="A38" s="15"/>
      <c r="B38" s="15"/>
      <c r="C38" s="15"/>
      <c r="D38" s="15"/>
      <c r="E38" s="9" t="s">
        <v>88</v>
      </c>
      <c r="F38" s="9"/>
      <c r="G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50334.4</v>
      </c>
    </row>
    <row r="39" spans="1:7" ht="13.50" thickBot="1" customHeight="1">
      <c r="A39" s="15">
        <v>4</v>
      </c>
      <c r="B39" s="15"/>
      <c r="C39" s="15"/>
      <c r="D39" s="18" t="s">
        <v>89</v>
      </c>
      <c r="E39" s="18"/>
      <c r="F39" s="15"/>
      <c r="G39" s="15"/>
    </row>
    <row r="40" spans="1:7" ht="13.50" thickBot="1" customHeight="1">
      <c r="A40" s="19"/>
      <c r="B40" s="19"/>
      <c r="C40" s="20" t="s">
        <v>90</v>
      </c>
      <c r="D40" s="19" t="s">
        <v>91</v>
      </c>
      <c r="E40" s="13">
        <v>2</v>
      </c>
      <c r="F40" s="14">
        <f ca="1">ROUND(SUM(INDIRECT(ADDRESS(ROW()+(-2), COLUMN()+(1), 1)),INDIRECT(ADDRESS(ROW()+(-10), COLUMN()+(1), 1)),INDIRECT(ADDRESS(ROW()+(-13), COLUMN()+(1), 1))), 2)</f>
        <v>353858</v>
      </c>
      <c r="G40" s="14">
        <f ca="1">ROUND(INDIRECT(ADDRESS(ROW()+(0), COLUMN()+(-2), 1))*INDIRECT(ADDRESS(ROW()+(0), COLUMN()+(-1), 1))/100, 2)</f>
        <v>7077.16</v>
      </c>
    </row>
    <row r="41" spans="1:7" ht="13.50" thickBot="1" customHeight="1">
      <c r="A41" s="21" t="s">
        <v>92</v>
      </c>
      <c r="B41" s="21"/>
      <c r="C41" s="22"/>
      <c r="D41" s="23"/>
      <c r="E41" s="24" t="s">
        <v>93</v>
      </c>
      <c r="F41" s="25"/>
      <c r="G41" s="26">
        <f ca="1">ROUND(SUM(INDIRECT(ADDRESS(ROW()+(-1), COLUMN()+(0), 1)),INDIRECT(ADDRESS(ROW()+(-3), COLUMN()+(0), 1)),INDIRECT(ADDRESS(ROW()+(-11), COLUMN()+(0), 1)),INDIRECT(ADDRESS(ROW()+(-14), COLUMN()+(0), 1))), 2)</f>
        <v>360935</v>
      </c>
    </row>
  </sheetData>
  <mergeCells count="4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E27:F27"/>
    <mergeCell ref="A28:B28"/>
    <mergeCell ref="D28:E28"/>
    <mergeCell ref="A29:B29"/>
    <mergeCell ref="A30:B30"/>
    <mergeCell ref="E30:F30"/>
    <mergeCell ref="A31:B31"/>
    <mergeCell ref="D31:E31"/>
    <mergeCell ref="A32:B32"/>
    <mergeCell ref="A33:B33"/>
    <mergeCell ref="A34:B34"/>
    <mergeCell ref="A35:B35"/>
    <mergeCell ref="A36:B36"/>
    <mergeCell ref="A37:B37"/>
    <mergeCell ref="A38:B38"/>
    <mergeCell ref="E38:F38"/>
    <mergeCell ref="A39:B39"/>
    <mergeCell ref="D39:E39"/>
    <mergeCell ref="A40:B40"/>
    <mergeCell ref="A41:D41"/>
    <mergeCell ref="E41:F41"/>
  </mergeCells>
  <pageMargins left="0.147638" right="0.147638" top="0.206693" bottom="0.206693" header="0.0" footer="0.0"/>
  <pageSetup paperSize="9" orientation="portrait"/>
  <rowBreaks count="0" manualBreakCount="0">
    </rowBreaks>
</worksheet>
</file>