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<sst xmlns="http://schemas.openxmlformats.org/spreadsheetml/2006/main" count="73" uniqueCount="73">
  <si>
    <t xml:space="preserve"/>
  </si>
  <si>
    <t xml:space="preserve">ANV010</t>
  </si>
  <si>
    <t xml:space="preserve">m²</t>
  </si>
  <si>
    <t xml:space="preserve">Solera ventilada de concreto.</t>
  </si>
  <si>
    <r>
      <rPr>
        <sz val="8.25"/>
        <color rgb="FF000000"/>
        <rFont val="Arial"/>
        <family val="2"/>
      </rPr>
      <t xml:space="preserve">Solera ventilada de concreto armado de 20+4 cm de canto, sobre encofrado perdido de piezas de polipropileno reciclado, realizada con concreto f'c=210 kg/cm² (21 MPa), clase de exposición F0 S0 P0 C0, tamaño máximo del agregado 12,5 mm, manejabilidad blanda, preparado en obra, y malla electrosoldada tipo 6x6 6/6 de acero Grado 70, con barras separadas 15,24x15,24 cm de Ø 4,88 mm como armadura de reparto, colocada sobre separadores homologados en capa de compresión de 4 cm de espesor; con juntas de retracción de 5 mm de espesor, mediante corte con disco de diamante; apoyado todo ello sobre base de solado de limpieza. Incluso panel de poliestireno expandido de 30 mm de espesor, para la ejecución de juntas de contracción. El precio no incluye la capa de piso de limpieza ni las piezas especiales.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</si>
  <si>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</si>
  <si>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</si>
  <si>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</si>
  <si>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</si>
  <si>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</si>
  <si>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</si>
  <si>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</si>
  <si>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</si>
  <si>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</si>
  <si>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piezas de polipropileno reciclado, de 50x50x20 cm, para soleras ventiladas.</t>
  </si>
  <si>
    <t xml:space="preserve">mt08var050</t>
  </si>
  <si>
    <t xml:space="preserve">kg</t>
  </si>
  <si>
    <t xml:space="preserve">Alambre galvanizado para atar, de 1,30 mm de diámetro.</t>
  </si>
  <si>
    <t xml:space="preserve">mt07ame120ee</t>
  </si>
  <si>
    <t xml:space="preserve">m²</t>
  </si>
  <si>
    <t xml:space="preserve">Malla electrosoldada tipo 6x6 6/6 de acero Grado 70, con barras lisas separadas 15,24x15,24 cm de 4,88 mm de diámetro, según NTC 5806 y ASTM A1064 / A1064M.</t>
  </si>
  <si>
    <t xml:space="preserve">mt08aaa010a</t>
  </si>
  <si>
    <t xml:space="preserve">m³</t>
  </si>
  <si>
    <t xml:space="preserve">Agua.</t>
  </si>
  <si>
    <t xml:space="preserve">mt01arg000d</t>
  </si>
  <si>
    <t xml:space="preserve">m³</t>
  </si>
  <si>
    <t xml:space="preserve">Arena cribada.</t>
  </si>
  <si>
    <t xml:space="preserve">mt01arg001de</t>
  </si>
  <si>
    <t xml:space="preserve">m³</t>
  </si>
  <si>
    <t xml:space="preserve">Agregado grueso homogeneizado, de tamaño máximo 12,5 mm.</t>
  </si>
  <si>
    <t xml:space="preserve">mt08cem000d</t>
  </si>
  <si>
    <t xml:space="preserve">kg</t>
  </si>
  <si>
    <t xml:space="preserve">Cemento gris en sacos.</t>
  </si>
  <si>
    <t xml:space="preserve">mt07aco020m</t>
  </si>
  <si>
    <t xml:space="preserve">Ud</t>
  </si>
  <si>
    <t xml:space="preserve">Separador homologado para malla electrosoldada.</t>
  </si>
  <si>
    <t xml:space="preserve">mt16pea020c</t>
  </si>
  <si>
    <t xml:space="preserve">m²</t>
  </si>
  <si>
    <t xml:space="preserve">Panel rígido de poliestireno expandido, mecanizado lateral recto, de 30 mm de espesor, resistencia térmica 0,8 m²K/W, conductividad térmica 0,036 W/(mK), para junta de contracción.</t>
  </si>
  <si>
    <t xml:space="preserve">Subtotal materiales:</t>
  </si>
  <si>
    <t xml:space="preserve">Equipo</t>
  </si>
  <si>
    <t xml:space="preserve">mq06vib020</t>
  </si>
  <si>
    <t xml:space="preserve">h</t>
  </si>
  <si>
    <t xml:space="preserve">Regla vibrante de 3 m.</t>
  </si>
  <si>
    <t xml:space="preserve">mq06hor010</t>
  </si>
  <si>
    <t xml:space="preserve">h</t>
  </si>
  <si>
    <t xml:space="preserve">Concretera eléctrica con una capacidad de amasado de 160 l.</t>
  </si>
  <si>
    <t xml:space="preserve">mq06cor020</t>
  </si>
  <si>
    <t xml:space="preserve">h</t>
  </si>
  <si>
    <t xml:space="preserve">Equipo para corte de juntas en soleras de concreto.</t>
  </si>
  <si>
    <t xml:space="preserve">Subtotal equipo:</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</si>
  <si>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</si>
  <si>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</si>
  <si>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</si>
  <si>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</si>
  <si>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</si>
  <si>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</si>
  <si>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</si>
  <si>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</si>
  <si>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</si>
  <si>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</si>
  <si>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</si>
  <si>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</si>
  <si>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</si>
  <si>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mo112</t>
  </si>
  <si>
    <t xml:space="preserve">h</t>
  </si>
  <si>
    <t xml:space="preserve">Ayudante entendido.</t>
  </si>
  <si>
    <t xml:space="preserve">Subtotal mano de obra:</t>
  </si>
  <si>
    <t xml:space="preserve">Herramienta menor</t>
  </si>
  <si>
    <t xml:space="preserve">%</t>
  </si>
  <si>
    <t xml:space="preserve">Herramienta menor</t>
  </si>
  <si>
    <t xml:space="preserve">Coste de mantenimiento decenal: $ 6.999,09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</si>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</sst>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44" customWidth="1"/>
    <col min="3" max="3" width="0.85" customWidth="1"/>
    <col min="4" max="4" width="6.80" customWidth="1"/>
    <col min="5" max="5" width="68.51" customWidth="1"/>
    <col min="6" max="6" width="11.22" customWidth="1"/>
    <col min="7" max="7" width="14.79"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1.05</v>
      </c>
      <c r="G10" s="12">
        <v>32168.4</v>
      </c>
      <c r="H10" s="12">
        <f ca="1">ROUND(INDIRECT(ADDRESS(ROW()+(0), COLUMN()+(-2), 1))*INDIRECT(ADDRESS(ROW()+(0), COLUMN()+(-1), 1)), 2)</f>
        <v>33776.9</v>
      </c>
    </row>
    <row r="11" spans="1:8" ht="13.50" thickBot="1" customHeight="1">
      <c r="A11" s="1" t="s">
        <v>15</v>
      </c>
      <c r="B11" s="1"/>
      <c r="C11" s="10" t="s">
        <v>16</v>
      </c>
      <c r="D11" s="10"/>
      <c r="E11" s="1" t="s">
        <v>17</v>
      </c>
      <c r="F11" s="11">
        <v>0.005</v>
      </c>
      <c r="G11" s="12">
        <v>4983.82</v>
      </c>
      <c r="H11" s="12">
        <f ca="1">ROUND(INDIRECT(ADDRESS(ROW()+(0), COLUMN()+(-2), 1))*INDIRECT(ADDRESS(ROW()+(0), COLUMN()+(-1), 1)), 2)</f>
        <v>24.92</v>
      </c>
    </row>
    <row r="12" spans="1:8" ht="34.50" thickBot="1" customHeight="1">
      <c r="A12" s="1" t="s">
        <v>18</v>
      </c>
      <c r="B12" s="1"/>
      <c r="C12" s="10" t="s">
        <v>19</v>
      </c>
      <c r="D12" s="10"/>
      <c r="E12" s="1" t="s">
        <v>20</v>
      </c>
      <c r="F12" s="11">
        <v>1.1</v>
      </c>
      <c r="G12" s="12">
        <v>6138.89</v>
      </c>
      <c r="H12" s="12">
        <f ca="1">ROUND(INDIRECT(ADDRESS(ROW()+(0), COLUMN()+(-2), 1))*INDIRECT(ADDRESS(ROW()+(0), COLUMN()+(-1), 1)), 2)</f>
        <v>6752.78</v>
      </c>
    </row>
    <row r="13" spans="1:8" ht="13.50" thickBot="1" customHeight="1">
      <c r="A13" s="1" t="s">
        <v>21</v>
      </c>
      <c r="B13" s="1"/>
      <c r="C13" s="10" t="s">
        <v>22</v>
      </c>
      <c r="D13" s="10"/>
      <c r="E13" s="1" t="s">
        <v>23</v>
      </c>
      <c r="F13" s="11">
        <v>0.019</v>
      </c>
      <c r="G13" s="12">
        <v>4983.82</v>
      </c>
      <c r="H13" s="12">
        <f ca="1">ROUND(INDIRECT(ADDRESS(ROW()+(0), COLUMN()+(-2), 1))*INDIRECT(ADDRESS(ROW()+(0), COLUMN()+(-1), 1)), 2)</f>
        <v>94.69</v>
      </c>
    </row>
    <row r="14" spans="1:8" ht="13.50" thickBot="1" customHeight="1">
      <c r="A14" s="1" t="s">
        <v>24</v>
      </c>
      <c r="B14" s="1"/>
      <c r="C14" s="10" t="s">
        <v>25</v>
      </c>
      <c r="D14" s="10"/>
      <c r="E14" s="1" t="s">
        <v>26</v>
      </c>
      <c r="F14" s="11">
        <v>0.049</v>
      </c>
      <c r="G14" s="12">
        <v>106280</v>
      </c>
      <c r="H14" s="12">
        <f ca="1">ROUND(INDIRECT(ADDRESS(ROW()+(0), COLUMN()+(-2), 1))*INDIRECT(ADDRESS(ROW()+(0), COLUMN()+(-1), 1)), 2)</f>
        <v>5207.72</v>
      </c>
    </row>
    <row r="15" spans="1:8" ht="13.50" thickBot="1" customHeight="1">
      <c r="A15" s="1" t="s">
        <v>27</v>
      </c>
      <c r="B15" s="1"/>
      <c r="C15" s="10" t="s">
        <v>28</v>
      </c>
      <c r="D15" s="10"/>
      <c r="E15" s="1" t="s">
        <v>29</v>
      </c>
      <c r="F15" s="11">
        <v>0.073</v>
      </c>
      <c r="G15" s="12">
        <v>76933.1</v>
      </c>
      <c r="H15" s="12">
        <f ca="1">ROUND(INDIRECT(ADDRESS(ROW()+(0), COLUMN()+(-2), 1))*INDIRECT(ADDRESS(ROW()+(0), COLUMN()+(-1), 1)), 2)</f>
        <v>5616.11</v>
      </c>
    </row>
    <row r="16" spans="1:8" ht="13.50" thickBot="1" customHeight="1">
      <c r="A16" s="1" t="s">
        <v>30</v>
      </c>
      <c r="B16" s="1"/>
      <c r="C16" s="10" t="s">
        <v>31</v>
      </c>
      <c r="D16" s="10"/>
      <c r="E16" s="1" t="s">
        <v>32</v>
      </c>
      <c r="F16" s="11">
        <v>31.46</v>
      </c>
      <c r="G16" s="12">
        <v>734.29</v>
      </c>
      <c r="H16" s="12">
        <f ca="1">ROUND(INDIRECT(ADDRESS(ROW()+(0), COLUMN()+(-2), 1))*INDIRECT(ADDRESS(ROW()+(0), COLUMN()+(-1), 1)), 2)</f>
        <v>23100.8</v>
      </c>
    </row>
    <row r="17" spans="1:8" ht="13.50" thickBot="1" customHeight="1">
      <c r="A17" s="1" t="s">
        <v>33</v>
      </c>
      <c r="B17" s="1"/>
      <c r="C17" s="10" t="s">
        <v>34</v>
      </c>
      <c r="D17" s="10"/>
      <c r="E17" s="1" t="s">
        <v>35</v>
      </c>
      <c r="F17" s="11">
        <v>1</v>
      </c>
      <c r="G17" s="12">
        <v>291.93</v>
      </c>
      <c r="H17" s="12">
        <f ca="1">ROUND(INDIRECT(ADDRESS(ROW()+(0), COLUMN()+(-2), 1))*INDIRECT(ADDRESS(ROW()+(0), COLUMN()+(-1), 1)), 2)</f>
        <v>291.93</v>
      </c>
    </row>
    <row r="18" spans="1:8" ht="34.50" thickBot="1" customHeight="1">
      <c r="A18" s="1" t="s">
        <v>36</v>
      </c>
      <c r="B18" s="1"/>
      <c r="C18" s="10" t="s">
        <v>37</v>
      </c>
      <c r="D18" s="10"/>
      <c r="E18" s="1" t="s">
        <v>38</v>
      </c>
      <c r="F18" s="13">
        <v>0.053</v>
      </c>
      <c r="G18" s="14">
        <v>16607.1</v>
      </c>
      <c r="H18" s="14">
        <f ca="1">ROUND(INDIRECT(ADDRESS(ROW()+(0), COLUMN()+(-2), 1))*INDIRECT(ADDRESS(ROW()+(0), COLUMN()+(-1), 1)), 2)</f>
        <v>880.17</v>
      </c>
    </row>
    <row r="19" spans="1:8" ht="13.50" thickBot="1" customHeight="1">
      <c r="A19" s="15"/>
      <c r="B19" s="15"/>
      <c r="C19" s="15"/>
      <c r="D19" s="15"/>
      <c r="E19" s="15"/>
      <c r="F19" s="9" t="s">
        <v>39</v>
      </c>
      <c r="G19" s="9"/>
      <c r="H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75745.9</v>
      </c>
    </row>
    <row r="20" spans="1:8" ht="13.50" thickBot="1" customHeight="1">
      <c r="A20" s="15">
        <v>2</v>
      </c>
      <c r="B20" s="15"/>
      <c r="C20" s="15"/>
      <c r="D20" s="15"/>
      <c r="E20" s="18" t="s">
        <v>40</v>
      </c>
      <c r="F20" s="18"/>
      <c r="G20" s="15"/>
      <c r="H20" s="15"/>
    </row>
    <row r="21" spans="1:8" ht="13.50" thickBot="1" customHeight="1">
      <c r="A21" s="1" t="s">
        <v>41</v>
      </c>
      <c r="B21" s="1"/>
      <c r="C21" s="10" t="s">
        <v>42</v>
      </c>
      <c r="D21" s="10"/>
      <c r="E21" s="1" t="s">
        <v>43</v>
      </c>
      <c r="F21" s="11">
        <v>0.082</v>
      </c>
      <c r="G21" s="12">
        <v>17456.7</v>
      </c>
      <c r="H21" s="12">
        <f ca="1">ROUND(INDIRECT(ADDRESS(ROW()+(0), COLUMN()+(-2), 1))*INDIRECT(ADDRESS(ROW()+(0), COLUMN()+(-1), 1)), 2)</f>
        <v>1431.45</v>
      </c>
    </row>
    <row r="22" spans="1:8" ht="13.50" thickBot="1" customHeight="1">
      <c r="A22" s="1" t="s">
        <v>44</v>
      </c>
      <c r="B22" s="1"/>
      <c r="C22" s="10" t="s">
        <v>45</v>
      </c>
      <c r="D22" s="10"/>
      <c r="E22" s="1" t="s">
        <v>46</v>
      </c>
      <c r="F22" s="11">
        <v>0.053</v>
      </c>
      <c r="G22" s="12">
        <v>11514.6</v>
      </c>
      <c r="H22" s="12">
        <f ca="1">ROUND(INDIRECT(ADDRESS(ROW()+(0), COLUMN()+(-2), 1))*INDIRECT(ADDRESS(ROW()+(0), COLUMN()+(-1), 1)), 2)</f>
        <v>610.27</v>
      </c>
    </row>
    <row r="23" spans="1:8" ht="13.50" thickBot="1" customHeight="1">
      <c r="A23" s="1" t="s">
        <v>47</v>
      </c>
      <c r="B23" s="1"/>
      <c r="C23" s="10" t="s">
        <v>48</v>
      </c>
      <c r="D23" s="10"/>
      <c r="E23" s="1" t="s">
        <v>49</v>
      </c>
      <c r="F23" s="13">
        <v>0.075</v>
      </c>
      <c r="G23" s="14">
        <v>35511.6</v>
      </c>
      <c r="H23" s="14">
        <f ca="1">ROUND(INDIRECT(ADDRESS(ROW()+(0), COLUMN()+(-2), 1))*INDIRECT(ADDRESS(ROW()+(0), COLUMN()+(-1), 1)), 2)</f>
        <v>2663.37</v>
      </c>
    </row>
    <row r="24" spans="1:8" ht="13.50" thickBot="1" customHeight="1">
      <c r="A24" s="15"/>
      <c r="B24" s="15"/>
      <c r="C24" s="15"/>
      <c r="D24" s="15"/>
      <c r="E24" s="15"/>
      <c r="F24" s="9" t="s">
        <v>50</v>
      </c>
      <c r="G24" s="9"/>
      <c r="H24" s="17">
        <f ca="1">ROUND(SUM(INDIRECT(ADDRESS(ROW()+(-1), COLUMN()+(0), 1)),INDIRECT(ADDRESS(ROW()+(-2), COLUMN()+(0), 1)),INDIRECT(ADDRESS(ROW()+(-3), COLUMN()+(0), 1))), 2)</f>
        <v>4705.09</v>
      </c>
    </row>
    <row r="25" spans="1:8" ht="13.50" thickBot="1" customHeight="1">
      <c r="A25" s="15">
        <v>3</v>
      </c>
      <c r="B25" s="15"/>
      <c r="C25" s="15"/>
      <c r="D25" s="15"/>
      <c r="E25" s="18" t="s">
        <v>51</v>
      </c>
      <c r="F25" s="18"/>
      <c r="G25" s="15"/>
      <c r="H25" s="15"/>
    </row>
    <row r="26" spans="1:8" ht="13.50" thickBot="1" customHeight="1">
      <c r="A26" s="1" t="s">
        <v>52</v>
      </c>
      <c r="B26" s="1"/>
      <c r="C26" s="10" t="s">
        <v>53</v>
      </c>
      <c r="D26" s="10"/>
      <c r="E26" s="1" t="s">
        <v>54</v>
      </c>
      <c r="F26" s="11">
        <v>0.012</v>
      </c>
      <c r="G26" s="12">
        <v>38230.4</v>
      </c>
      <c r="H26" s="12">
        <f ca="1">ROUND(INDIRECT(ADDRESS(ROW()+(0), COLUMN()+(-2), 1))*INDIRECT(ADDRESS(ROW()+(0), COLUMN()+(-1), 1)), 2)</f>
        <v>458.77</v>
      </c>
    </row>
    <row r="27" spans="1:8" ht="13.50" thickBot="1" customHeight="1">
      <c r="A27" s="1" t="s">
        <v>55</v>
      </c>
      <c r="B27" s="1"/>
      <c r="C27" s="10" t="s">
        <v>56</v>
      </c>
      <c r="D27" s="10"/>
      <c r="E27" s="1" t="s">
        <v>57</v>
      </c>
      <c r="F27" s="11">
        <v>0.012</v>
      </c>
      <c r="G27" s="12">
        <v>28560.5</v>
      </c>
      <c r="H27" s="12">
        <f ca="1">ROUND(INDIRECT(ADDRESS(ROW()+(0), COLUMN()+(-2), 1))*INDIRECT(ADDRESS(ROW()+(0), COLUMN()+(-1), 1)), 2)</f>
        <v>342.73</v>
      </c>
    </row>
    <row r="28" spans="1:8" ht="13.50" thickBot="1" customHeight="1">
      <c r="A28" s="1" t="s">
        <v>58</v>
      </c>
      <c r="B28" s="1"/>
      <c r="C28" s="10" t="s">
        <v>59</v>
      </c>
      <c r="D28" s="10"/>
      <c r="E28" s="1" t="s">
        <v>60</v>
      </c>
      <c r="F28" s="11">
        <v>0.025</v>
      </c>
      <c r="G28" s="12">
        <v>38230.4</v>
      </c>
      <c r="H28" s="12">
        <f ca="1">ROUND(INDIRECT(ADDRESS(ROW()+(0), COLUMN()+(-2), 1))*INDIRECT(ADDRESS(ROW()+(0), COLUMN()+(-1), 1)), 2)</f>
        <v>955.76</v>
      </c>
    </row>
    <row r="29" spans="1:8" ht="13.50" thickBot="1" customHeight="1">
      <c r="A29" s="1" t="s">
        <v>61</v>
      </c>
      <c r="B29" s="1"/>
      <c r="C29" s="10" t="s">
        <v>62</v>
      </c>
      <c r="D29" s="10"/>
      <c r="E29" s="1" t="s">
        <v>63</v>
      </c>
      <c r="F29" s="11">
        <v>0.025</v>
      </c>
      <c r="G29" s="12">
        <v>28560.5</v>
      </c>
      <c r="H29" s="12">
        <f ca="1">ROUND(INDIRECT(ADDRESS(ROW()+(0), COLUMN()+(-2), 1))*INDIRECT(ADDRESS(ROW()+(0), COLUMN()+(-1), 1)), 2)</f>
        <v>714.01</v>
      </c>
    </row>
    <row r="30" spans="1:8" ht="13.50" thickBot="1" customHeight="1">
      <c r="A30" s="1" t="s">
        <v>64</v>
      </c>
      <c r="B30" s="1"/>
      <c r="C30" s="10" t="s">
        <v>65</v>
      </c>
      <c r="D30" s="10"/>
      <c r="E30" s="1" t="s">
        <v>66</v>
      </c>
      <c r="F30" s="13">
        <v>0.106</v>
      </c>
      <c r="G30" s="14">
        <v>26895.5</v>
      </c>
      <c r="H30" s="14">
        <f ca="1">ROUND(INDIRECT(ADDRESS(ROW()+(0), COLUMN()+(-2), 1))*INDIRECT(ADDRESS(ROW()+(0), COLUMN()+(-1), 1)), 2)</f>
        <v>2850.92</v>
      </c>
    </row>
    <row r="31" spans="1:8" ht="13.50" thickBot="1" customHeight="1">
      <c r="A31" s="15"/>
      <c r="B31" s="15"/>
      <c r="C31" s="15"/>
      <c r="D31" s="15"/>
      <c r="E31" s="15"/>
      <c r="F31" s="9" t="s">
        <v>67</v>
      </c>
      <c r="G31" s="9"/>
      <c r="H31" s="17">
        <f ca="1">ROUND(SUM(INDIRECT(ADDRESS(ROW()+(-1), COLUMN()+(0), 1)),INDIRECT(ADDRESS(ROW()+(-2), COLUMN()+(0), 1)),INDIRECT(ADDRESS(ROW()+(-3), COLUMN()+(0), 1)),INDIRECT(ADDRESS(ROW()+(-4), COLUMN()+(0), 1)),INDIRECT(ADDRESS(ROW()+(-5), COLUMN()+(0), 1))), 2)</f>
        <v>5322.19</v>
      </c>
    </row>
    <row r="32" spans="1:8" ht="13.50" thickBot="1" customHeight="1">
      <c r="A32" s="15">
        <v>4</v>
      </c>
      <c r="B32" s="15"/>
      <c r="C32" s="15"/>
      <c r="D32" s="15"/>
      <c r="E32" s="18" t="s">
        <v>68</v>
      </c>
      <c r="F32" s="18"/>
      <c r="G32" s="15"/>
      <c r="H32" s="15"/>
    </row>
    <row r="33" spans="1:8" ht="13.50" thickBot="1" customHeight="1">
      <c r="A33" s="19"/>
      <c r="B33" s="19"/>
      <c r="C33" s="20" t="s">
        <v>69</v>
      </c>
      <c r="D33" s="20"/>
      <c r="E33" s="19" t="s">
        <v>70</v>
      </c>
      <c r="F33" s="13">
        <v>2</v>
      </c>
      <c r="G33" s="14">
        <f ca="1">ROUND(SUM(INDIRECT(ADDRESS(ROW()+(-2), COLUMN()+(1), 1)),INDIRECT(ADDRESS(ROW()+(-9), COLUMN()+(1), 1)),INDIRECT(ADDRESS(ROW()+(-14), COLUMN()+(1), 1))), 2)</f>
        <v>85773.2</v>
      </c>
      <c r="H33" s="14">
        <f ca="1">ROUND(INDIRECT(ADDRESS(ROW()+(0), COLUMN()+(-2), 1))*INDIRECT(ADDRESS(ROW()+(0), COLUMN()+(-1), 1))/100, 2)</f>
        <v>1715.46</v>
      </c>
    </row>
    <row r="34" spans="1:8" ht="13.50" thickBot="1" customHeight="1">
      <c r="A34" s="21" t="s">
        <v>71</v>
      </c>
      <c r="B34" s="21"/>
      <c r="C34" s="22"/>
      <c r="D34" s="22"/>
      <c r="E34" s="23"/>
      <c r="F34" s="24" t="s">
        <v>72</v>
      </c>
      <c r="G34" s="25"/>
      <c r="H34" s="26">
        <f ca="1">ROUND(SUM(INDIRECT(ADDRESS(ROW()+(-1), COLUMN()+(0), 1)),INDIRECT(ADDRESS(ROW()+(-3), COLUMN()+(0), 1)),INDIRECT(ADDRESS(ROW()+(-10), COLUMN()+(0), 1)),INDIRECT(ADDRESS(ROW()+(-15), COLUMN()+(0), 1))), 2)</f>
        <v>87488.7</v>
      </c>
    </row>
  </sheetData>
  <mergeCells count="6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F19:G19"/>
    <mergeCell ref="A20:B20"/>
    <mergeCell ref="C20:D20"/>
    <mergeCell ref="E20:F20"/>
    <mergeCell ref="A21:B21"/>
    <mergeCell ref="C21:D21"/>
    <mergeCell ref="A22:B22"/>
    <mergeCell ref="C22:D22"/>
    <mergeCell ref="A23:B23"/>
    <mergeCell ref="C23:D23"/>
    <mergeCell ref="A24:B24"/>
    <mergeCell ref="C24:D24"/>
    <mergeCell ref="F24:G24"/>
    <mergeCell ref="A25:B25"/>
    <mergeCell ref="C25:D25"/>
    <mergeCell ref="E25:F25"/>
    <mergeCell ref="A26:B26"/>
    <mergeCell ref="C26:D26"/>
    <mergeCell ref="A27:B27"/>
    <mergeCell ref="C27:D27"/>
    <mergeCell ref="A28:B28"/>
    <mergeCell ref="C28:D28"/>
    <mergeCell ref="A29:B29"/>
    <mergeCell ref="C29:D29"/>
    <mergeCell ref="A30:B30"/>
    <mergeCell ref="C30:D30"/>
    <mergeCell ref="A31:B31"/>
    <mergeCell ref="C31:D31"/>
    <mergeCell ref="F31:G31"/>
    <mergeCell ref="A32:B32"/>
    <mergeCell ref="C32:D32"/>
    <mergeCell ref="E32:F32"/>
    <mergeCell ref="A33:B33"/>
    <mergeCell ref="C33:D33"/>
    <mergeCell ref="A34:E34"/>
    <mergeCell ref="F34:G34"/>
  </mergeCells>
  <pageMargins left="0.147638" right="0.147638" top="0.206693" bottom="0.206693" header="0.0" footer="0.0"/>
  <pageSetup paperSize="9" orientation="portrait"/>
  <rowBreaks count="0" manualBreakCount="0">
    </rowBreaks>
</worksheet>
</file>