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<sst xmlns="http://schemas.openxmlformats.org/spreadsheetml/2006/main" count="41" uniqueCount="41">
  <si>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</si>
  <si>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ASA011</t>
  </si>
  <si>
    <t xml:space="preserve">Ud</t>
  </si>
  <si>
    <t xml:space="preserve">Caja de inspección de concreto simple "in situ".</t>
  </si>
  <si>
    <r>
      <rPr>
        <sz val="8.25"/>
        <color rgb="FF000000"/>
        <rFont val="Arial"/>
        <family val="2"/>
      </rPr>
      <t xml:space="preserve">Caja de inspección sifónica enterrada, de concreto simple "in situ" f'c=310 kg/cm² (31 MPa), clase de exposición F0 S2 P1 C0, tamaño máximo del agregado 19 mm, manejabilidad blanda, de dimensiones interiores 60x60x60 cm, sobre solera de concreto simple de 15 cm de espesor, con sifón formado por un codo de 87°30' de PVC largo, cerrada superiormente con marco y tapa de fundición carga de rotura 125 kN; previa excavación con medios manuales y posterior relleno del trasdós con material granular. Incluso molde reutilizable de lámina metálica amortizable en 20 usos.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</si>
  <si>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</si>
  <si>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</si>
  <si>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</si>
  <si>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</si>
  <si>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</si>
  <si>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</si>
  <si>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</si>
  <si>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mt10hmf050spe</t>
  </si>
  <si>
    <t xml:space="preserve">m³</t>
  </si>
  <si>
    <t xml:space="preserve">Concreto simple f'c=310 kg/cm² (31 MPa), clase de exposición F0 S2 P1 C0, tamaño máximo del agregado 19 mm, manejabilidad blanda, fabricado en planta, según NSR-10 y ACI 318.</t>
  </si>
  <si>
    <t xml:space="preserve">mt11ppl030a</t>
  </si>
  <si>
    <t xml:space="preserve">Ud</t>
  </si>
  <si>
    <t xml:space="preserve">Codo 87°30' de PVC liso, D=125 mm.</t>
  </si>
  <si>
    <t xml:space="preserve">mt08epr030c</t>
  </si>
  <si>
    <t xml:space="preserve">Ud</t>
  </si>
  <si>
    <t xml:space="preserve">Molde reutilizable para formación de cajas de inspección de sección cuadrada de 60x60x60 cm, de lámina metálica, incluso accesorios de montaje.</t>
  </si>
  <si>
    <t xml:space="preserve">mt11tfa010c</t>
  </si>
  <si>
    <t xml:space="preserve">Ud</t>
  </si>
  <si>
    <t xml:space="preserve">Marco y tapa de fundición, 60x60 cm, para caja de inspección registrable, carga de rotura 125 kN.</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</si>
  <si>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</si>
  <si>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</si>
  <si>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</si>
  <si>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</si>
  <si>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</si>
  <si>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</si>
  <si>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</si>
  <si>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</si>
  <si>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</si>
  <si>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</si>
  <si>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</si>
  <si>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</si>
  <si>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</si>
  <si>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</si>
  <si>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</si>
  <si>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$ 21.780,85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</si>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</sst>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8.85"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0.329</v>
      </c>
      <c r="F10" s="12">
        <v>382297</v>
      </c>
      <c r="G10" s="12">
        <f ca="1">ROUND(INDIRECT(ADDRESS(ROW()+(0), COLUMN()+(-2), 1))*INDIRECT(ADDRESS(ROW()+(0), COLUMN()+(-1), 1)), 2)</f>
        <v>125776</v>
      </c>
    </row>
    <row r="11" spans="1:7" ht="13.50" thickBot="1" customHeight="1">
      <c r="A11" s="1" t="s">
        <v>15</v>
      </c>
      <c r="B11" s="1"/>
      <c r="C11" s="10" t="s">
        <v>16</v>
      </c>
      <c r="D11" s="1" t="s">
        <v>17</v>
      </c>
      <c r="E11" s="11">
        <v>1</v>
      </c>
      <c r="F11" s="12">
        <v>21927.4</v>
      </c>
      <c r="G11" s="12">
        <f ca="1">ROUND(INDIRECT(ADDRESS(ROW()+(0), COLUMN()+(-2), 1))*INDIRECT(ADDRESS(ROW()+(0), COLUMN()+(-1), 1)), 2)</f>
        <v>21927.4</v>
      </c>
    </row>
    <row r="12" spans="1:7" ht="24.00" thickBot="1" customHeight="1">
      <c r="A12" s="1" t="s">
        <v>18</v>
      </c>
      <c r="B12" s="1"/>
      <c r="C12" s="10" t="s">
        <v>19</v>
      </c>
      <c r="D12" s="1" t="s">
        <v>20</v>
      </c>
      <c r="E12" s="11">
        <v>0.05</v>
      </c>
      <c r="F12" s="12">
        <v>805131</v>
      </c>
      <c r="G12" s="12">
        <f ca="1">ROUND(INDIRECT(ADDRESS(ROW()+(0), COLUMN()+(-2), 1))*INDIRECT(ADDRESS(ROW()+(0), COLUMN()+(-1), 1)), 2)</f>
        <v>40256.6</v>
      </c>
    </row>
    <row r="13" spans="1:7" ht="24.00" thickBot="1" customHeight="1">
      <c r="A13" s="1" t="s">
        <v>21</v>
      </c>
      <c r="B13" s="1"/>
      <c r="C13" s="10" t="s">
        <v>22</v>
      </c>
      <c r="D13" s="1" t="s">
        <v>23</v>
      </c>
      <c r="E13" s="11">
        <v>1</v>
      </c>
      <c r="F13" s="12">
        <v>148727</v>
      </c>
      <c r="G13" s="12">
        <f ca="1">ROUND(INDIRECT(ADDRESS(ROW()+(0), COLUMN()+(-2), 1))*INDIRECT(ADDRESS(ROW()+(0), COLUMN()+(-1), 1)), 2)</f>
        <v>148727</v>
      </c>
    </row>
    <row r="14" spans="1:7" ht="13.50" thickBot="1" customHeight="1">
      <c r="A14" s="1" t="s">
        <v>24</v>
      </c>
      <c r="B14" s="1"/>
      <c r="C14" s="10" t="s">
        <v>25</v>
      </c>
      <c r="D14" s="1" t="s">
        <v>26</v>
      </c>
      <c r="E14" s="13">
        <v>0.581</v>
      </c>
      <c r="F14" s="14">
        <v>28836.9</v>
      </c>
      <c r="G14" s="14">
        <f ca="1">ROUND(INDIRECT(ADDRESS(ROW()+(0), COLUMN()+(-2), 1))*INDIRECT(ADDRESS(ROW()+(0), COLUMN()+(-1), 1)), 2)</f>
        <v>16754.2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353440</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1.295</v>
      </c>
      <c r="F17" s="12">
        <v>25476.9</v>
      </c>
      <c r="G17" s="12">
        <f ca="1">ROUND(INDIRECT(ADDRESS(ROW()+(0), COLUMN()+(-2), 1))*INDIRECT(ADDRESS(ROW()+(0), COLUMN()+(-1), 1)), 2)</f>
        <v>32992.6</v>
      </c>
    </row>
    <row r="18" spans="1:7" ht="13.50" thickBot="1" customHeight="1">
      <c r="A18" s="1" t="s">
        <v>32</v>
      </c>
      <c r="B18" s="1"/>
      <c r="C18" s="10" t="s">
        <v>33</v>
      </c>
      <c r="D18" s="1" t="s">
        <v>34</v>
      </c>
      <c r="E18" s="13">
        <v>2.215</v>
      </c>
      <c r="F18" s="14">
        <v>18348.8</v>
      </c>
      <c r="G18" s="14">
        <f ca="1">ROUND(INDIRECT(ADDRESS(ROW()+(0), COLUMN()+(-2), 1))*INDIRECT(ADDRESS(ROW()+(0), COLUMN()+(-1), 1)), 2)</f>
        <v>40642.5</v>
      </c>
    </row>
    <row r="19" spans="1:7" ht="13.50" thickBot="1" customHeight="1">
      <c r="A19" s="15"/>
      <c r="B19" s="15"/>
      <c r="C19" s="15"/>
      <c r="D19" s="15"/>
      <c r="E19" s="9" t="s">
        <v>35</v>
      </c>
      <c r="F19" s="9"/>
      <c r="G19" s="17">
        <f ca="1">ROUND(SUM(INDIRECT(ADDRESS(ROW()+(-1), COLUMN()+(0), 1)),INDIRECT(ADDRESS(ROW()+(-2), COLUMN()+(0), 1))), 2)</f>
        <v>73635.1</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427076</v>
      </c>
      <c r="G21" s="14">
        <f ca="1">ROUND(INDIRECT(ADDRESS(ROW()+(0), COLUMN()+(-2), 1))*INDIRECT(ADDRESS(ROW()+(0), COLUMN()+(-1), 1))/100, 2)</f>
        <v>8541.51</v>
      </c>
    </row>
    <row r="22" spans="1:7" ht="13.50" thickBot="1" customHeight="1">
      <c r="A22" s="21" t="s">
        <v>39</v>
      </c>
      <c r="B22" s="21"/>
      <c r="C22" s="22"/>
      <c r="D22" s="23"/>
      <c r="E22" s="24" t="s">
        <v>40</v>
      </c>
      <c r="F22" s="25"/>
      <c r="G22" s="26">
        <f ca="1">ROUND(SUM(INDIRECT(ADDRESS(ROW()+(-1), COLUMN()+(0), 1)),INDIRECT(ADDRESS(ROW()+(-3), COLUMN()+(0), 1)),INDIRECT(ADDRESS(ROW()+(-7), COLUMN()+(0), 1))), 2)</f>
        <v>435617</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