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<sst xmlns="http://schemas.openxmlformats.org/spreadsheetml/2006/main" count="55" uniqueCount="55">
  <si>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</si>
  <si>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AUP020</t>
  </si>
  <si>
    <t xml:space="preserve">Ud</t>
  </si>
  <si>
    <t xml:space="preserve">Pozo drenante, de concreto simple.</t>
  </si>
  <si>
    <r>
      <rPr>
        <sz val="8.25"/>
        <color rgb="FF000000"/>
        <rFont val="Arial"/>
        <family val="2"/>
      </rPr>
      <t xml:space="preserve">Suministro y montaje de pozo drenante compuesto por elementos prefabricados de concreto simple, de 1,00 m de diámetro interior y de 1,5 m de altura útil interior, formado por: solera de 25 cm de espesor de concreto armado f'c=280 kg/cm² (28 MPa), clase de exposición F0 S1 P1 C1, tamaño máximo del agregado 19 mm, manejabilidad blanda ligeramente armada con malla electrosoldada tipo XX 221, 15x15 cm y Ø 6,5-6,5 mm; cono asimétrico prefabricado de concreto simple, con unión rígida machihembrada con junta de goma, de 100 a 60 cm de diámetro interior y 60 cm de altura, resistencia a compresión mayor de 250 kg/cm²; anillo prefabricado de concreto simple, con unión rígida machihembrada con junta de goma, de 100 cm de diámetro interior y 50 cm de altura, resistencia a compresión mayor de 250 kg/cm²; relleno del trasdós del pozo con concreto simple f'c=140 kg/cm² (14 MPa), clase de exposición F0 S0 P0 C0, tamaño máximo del agregado 19 mm, manejabilidad blanda; con cierre de marco y tapa de fundición carga de rotura 400 kN, instalado en calzadas de calles, incluyendo las peatonales, o zonas de estacionamiento para todo tipo de vehículos. Incluso material para conexiones y remates, junta expansiva para sellado de juntas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</si>
  <si>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</si>
  <si>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</si>
  <si>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</si>
  <si>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</si>
  <si>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</si>
  <si>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</si>
  <si>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</si>
  <si>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mt10haf050rFi</t>
  </si>
  <si>
    <t xml:space="preserve">m³</t>
  </si>
  <si>
    <t xml:space="preserve">Concreto f'c=280 kg/cm² (28 MPa), clase de exposición F0 S1 P1 C1, tamaño máximo del agregado 19 mm, manejabilidad blanda, fabricado en planta, según NSR-10 y ACI 318.</t>
  </si>
  <si>
    <t xml:space="preserve">mt07ame050hha</t>
  </si>
  <si>
    <t xml:space="preserve">m²</t>
  </si>
  <si>
    <t xml:space="preserve">Malla electrosoldada tipo XX 221, 15x15 cm y Ø 6,5-6,5 mm, según NTC 5806 y ASTM A1064 / A1064M.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</si>
  <si>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</si>
  <si>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</si>
  <si>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</si>
  <si>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</si>
  <si>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</si>
  <si>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registro.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</si>
  <si>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</si>
  <si>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</si>
  <si>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contra robo.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</si>
  <si>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</si>
  <si>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</si>
  <si>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</si>
  <si>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mt10hmf050qbe</t>
  </si>
  <si>
    <t xml:space="preserve">m³</t>
  </si>
  <si>
    <t xml:space="preserve">Concreto simple f'c=140 kg/cm² (14 MPa), clase de exposición F0 S0 P0 C0, tamaño máximo del agregado 19 mm, manejabilidad blanda, fabricado en planta, según NSR-10 y ACI 318.</t>
  </si>
  <si>
    <t xml:space="preserve">mt46phm060</t>
  </si>
  <si>
    <t xml:space="preserve">m</t>
  </si>
  <si>
    <t xml:space="preserve">Junta expansiva de estructura maciza.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</si>
  <si>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</si>
  <si>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</si>
  <si>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</si>
  <si>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</si>
  <si>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</si>
  <si>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</si>
  <si>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</si>
  <si>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</si>
  <si>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</si>
  <si>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</si>
  <si>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</si>
  <si>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</si>
  <si>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</si>
  <si>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</si>
  <si>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</si>
  <si>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</si>
  <si>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</si>
  <si>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$ 56.376,87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</si>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</sst>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6.47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365227</v>
      </c>
      <c r="G10" s="12">
        <f ca="1">ROUND(INDIRECT(ADDRESS(ROW()+(0), COLUMN()+(-2), 1))*INDIRECT(ADDRESS(ROW()+(0), COLUMN()+(-1), 1)), 2)</f>
        <v>164352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8535.07</v>
      </c>
      <c r="G11" s="12">
        <f ca="1">ROUND(INDIRECT(ADDRESS(ROW()+(0), COLUMN()+(-2), 1))*INDIRECT(ADDRESS(ROW()+(0), COLUMN()+(-1), 1)), 2)</f>
        <v>14936.4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105220</v>
      </c>
      <c r="G12" s="12">
        <f ca="1">ROUND(INDIRECT(ADDRESS(ROW()+(0), COLUMN()+(-2), 1))*INDIRECT(ADDRESS(ROW()+(0), COLUMN()+(-1), 1)), 2)</f>
        <v>105220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148621</v>
      </c>
      <c r="G13" s="12">
        <f ca="1">ROUND(INDIRECT(ADDRESS(ROW()+(0), COLUMN()+(-2), 1))*INDIRECT(ADDRESS(ROW()+(0), COLUMN()+(-1), 1)), 2)</f>
        <v>148621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305641</v>
      </c>
      <c r="G14" s="12">
        <f ca="1">ROUND(INDIRECT(ADDRESS(ROW()+(0), COLUMN()+(-2), 1))*INDIRECT(ADDRESS(ROW()+(0), COLUMN()+(-1), 1)), 2)</f>
        <v>305641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4</v>
      </c>
      <c r="F15" s="12">
        <v>12358.5</v>
      </c>
      <c r="G15" s="12">
        <f ca="1">ROUND(INDIRECT(ADDRESS(ROW()+(0), COLUMN()+(-2), 1))*INDIRECT(ADDRESS(ROW()+(0), COLUMN()+(-1), 1)), 2)</f>
        <v>49434.2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1.35</v>
      </c>
      <c r="F16" s="12">
        <v>296239</v>
      </c>
      <c r="G16" s="12">
        <f ca="1">ROUND(INDIRECT(ADDRESS(ROW()+(0), COLUMN()+(-2), 1))*INDIRECT(ADDRESS(ROW()+(0), COLUMN()+(-1), 1)), 2)</f>
        <v>399923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8531.38</v>
      </c>
      <c r="G17" s="14">
        <f ca="1">ROUND(INDIRECT(ADDRESS(ROW()+(0), COLUMN()+(-2), 1))*INDIRECT(ADDRESS(ROW()+(0), COLUMN()+(-1), 1)), 2)</f>
        <v>8531.38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1.19666e+006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0.2</v>
      </c>
      <c r="F20" s="14">
        <v>140940</v>
      </c>
      <c r="G20" s="14">
        <f ca="1">ROUND(INDIRECT(ADDRESS(ROW()+(0), COLUMN()+(-2), 1))*INDIRECT(ADDRESS(ROW()+(0), COLUMN()+(-1), 1)), 2)</f>
        <v>28188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28188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4.289</v>
      </c>
      <c r="F23" s="12">
        <v>26625.3</v>
      </c>
      <c r="G23" s="12">
        <f ca="1">ROUND(INDIRECT(ADDRESS(ROW()+(0), COLUMN()+(-2), 1))*INDIRECT(ADDRESS(ROW()+(0), COLUMN()+(-1), 1)), 2)</f>
        <v>114196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2.229</v>
      </c>
      <c r="F24" s="14">
        <v>19175.8</v>
      </c>
      <c r="G24" s="14">
        <f ca="1">ROUND(INDIRECT(ADDRESS(ROW()+(0), COLUMN()+(-2), 1))*INDIRECT(ADDRESS(ROW()+(0), COLUMN()+(-1), 1)), 2)</f>
        <v>42742.8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156939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1.38179e+006</v>
      </c>
      <c r="G27" s="14">
        <f ca="1">ROUND(INDIRECT(ADDRESS(ROW()+(0), COLUMN()+(-2), 1))*INDIRECT(ADDRESS(ROW()+(0), COLUMN()+(-1), 1))/100, 2)</f>
        <v>27635.7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1.40942e+006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