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<sst xmlns="http://schemas.openxmlformats.org/spreadsheetml/2006/main" count="58" uniqueCount="58">
  <si>
    <t xml:space="preserve"/>
  </si>
  <si>
    <t xml:space="preserve">HRP020</t>
  </si>
  <si>
    <t xml:space="preserve">m</t>
  </si>
  <si>
    <t xml:space="preserve">Albardilla de concreto polímero.</t>
  </si>
  <si>
    <r>
      <rPr>
        <b/>
        <sz val="8.25"/>
        <color rgb="FF000000"/>
        <rFont val="Arial"/>
        <family val="2"/>
      </rPr>
      <t xml:space="preserve">Albardilla de concreto polímero de superficie pulida, color gris, diseño a dos aguas, para cubrición de muros, con goterón, de 220x25 mm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recibida con mortero de cemento, confeccionado en obra, con aditivo hidrófugo, dosificación 1:3</t>
    </r>
    <r>
      <rPr>
        <sz val="8.25"/>
        <color rgb="FF000000"/>
        <rFont val="Arial"/>
        <family val="2"/>
      </rPr>
      <t xml:space="preserve">, previa aplicación sobre su cara inferior de adhesivo cementoso y sellado de las juntas entre piezas y, en su caso, de las uniones con los muros con masilla de poliuretano, previa aplicación de la imprimación.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</si>
  <si>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</si>
  <si>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</si>
  <si>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</si>
  <si>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</si>
  <si>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</si>
  <si>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</si>
  <si>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</si>
  <si>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mt20aho010ad</t>
  </si>
  <si>
    <t xml:space="preserve">m</t>
  </si>
  <si>
    <t xml:space="preserve">Albardilla de concreto polímero de superficie pulida, color gris, diseño a dos aguas, para cubrición de muros, con goterón, de 220x25 mm, suministrada en piezas de hasta 1,3 m de longitud, anclaje metálico de acero inoxidable y grava adherida a la superficie en su cara inferior.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</si>
  <si>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</si>
  <si>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</si>
  <si>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</si>
  <si>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</si>
  <si>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</si>
  <si>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</si>
  <si>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mt08cem000d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</si>
  <si>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</si>
  <si>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</si>
  <si>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</si>
  <si>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</si>
  <si>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concretos.</t>
  </si>
  <si>
    <t xml:space="preserve">mt20wwa040</t>
  </si>
  <si>
    <t xml:space="preserve">kg</t>
  </si>
  <si>
    <t xml:space="preserve">Adhesivo cementoso flexible y de gran adherencia, C2 S2.</t>
  </si>
  <si>
    <t xml:space="preserve">mt20wwa025</t>
  </si>
  <si>
    <t xml:space="preserve">m</t>
  </si>
  <si>
    <t xml:space="preserve">Perfil de espuma de polietileno, de 6 mm de diámetro, para relleno de juntas.</t>
  </si>
  <si>
    <t xml:space="preserve">mt20wwa035</t>
  </si>
  <si>
    <t xml:space="preserve">Ud</t>
  </si>
  <si>
    <t xml:space="preserve">Bote de imprimación para masillas (250 cm³).</t>
  </si>
  <si>
    <t xml:space="preserve">mt20wwa030</t>
  </si>
  <si>
    <t xml:space="preserve">Ud</t>
  </si>
  <si>
    <t xml:space="preserve">Bote de masilla de poliuretano impermeable (310 cm³).</t>
  </si>
  <si>
    <t xml:space="preserve">Subtotal materiales:</t>
  </si>
  <si>
    <t xml:space="preserve">Equipo</t>
  </si>
  <si>
    <t xml:space="preserve">mq06hor010</t>
  </si>
  <si>
    <t xml:space="preserve">h</t>
  </si>
  <si>
    <t xml:space="preserve">Concretera.</t>
  </si>
  <si>
    <t xml:space="preserve">Subtotal equipo:</t>
  </si>
  <si>
    <t xml:space="preserve">Mano de obra</t>
  </si>
  <si>
    <t xml:space="preserve">mo020</t>
  </si>
  <si>
    <t xml:space="preserve">h</t>
  </si>
  <si>
    <t xml:space="preserve">Oficial 1ª obra blanca.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</si>
  <si>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</si>
  <si>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</si>
  <si>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</si>
  <si>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</si>
  <si>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</si>
  <si>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</si>
  <si>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</si>
  <si>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$ 5.494,35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</si>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</sst>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48" customWidth="1"/>
    <col min="4" max="4" width="51.51" customWidth="1"/>
    <col min="5" max="5" width="11.56" customWidth="1"/>
    <col min="6" max="6" width="14.45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4" t="s">
        <v>4</v>
      </c>
      <c r="B5" s="4"/>
      <c r="C5" s="4"/>
      <c r="D5" s="4"/>
      <c r="E5" s="4"/>
      <c r="F5" s="4"/>
      <c r="G5" s="4"/>
    </row>
    <row r="8" spans="1:7" ht="24.00" thickBot="1" customHeight="1">
      <c r="A8" s="5" t="s">
        <v>5</v>
      </c>
      <c r="B8" s="5"/>
      <c r="C8" s="5" t="s">
        <v>6</v>
      </c>
      <c r="D8" s="5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>
        <v>1.000000</v>
      </c>
      <c r="B9" s="7"/>
      <c r="C9" s="7"/>
      <c r="D9" s="8" t="s">
        <v>11</v>
      </c>
      <c r="E9" s="8"/>
      <c r="F9" s="7"/>
      <c r="G9" s="7"/>
    </row>
    <row r="10" spans="1:7" ht="55.50" thickBot="1" customHeight="1">
      <c r="A10" s="1" t="s">
        <v>12</v>
      </c>
      <c r="B10" s="1"/>
      <c r="C10" s="9" t="s">
        <v>13</v>
      </c>
      <c r="D10" s="1" t="s">
        <v>14</v>
      </c>
      <c r="E10" s="10">
        <v>1.100000</v>
      </c>
      <c r="F10" s="11">
        <v>54037.240000</v>
      </c>
      <c r="G10" s="11">
        <f ca="1">ROUND(INDIRECT(ADDRESS(ROW()+(0), COLUMN()+(-2), 1))*INDIRECT(ADDRESS(ROW()+(0), COLUMN()+(-1), 1)), 2)</f>
        <v>59440.960000</v>
      </c>
    </row>
    <row r="11" spans="1:7" ht="13.50" thickBot="1" customHeight="1">
      <c r="A11" s="1" t="s">
        <v>15</v>
      </c>
      <c r="B11" s="1"/>
      <c r="C11" s="9" t="s">
        <v>16</v>
      </c>
      <c r="D11" s="1" t="s">
        <v>17</v>
      </c>
      <c r="E11" s="10">
        <v>0.006000</v>
      </c>
      <c r="F11" s="11">
        <v>2918.090000</v>
      </c>
      <c r="G11" s="11">
        <f ca="1">ROUND(INDIRECT(ADDRESS(ROW()+(0), COLUMN()+(-2), 1))*INDIRECT(ADDRESS(ROW()+(0), COLUMN()+(-1), 1)), 2)</f>
        <v>17.510000</v>
      </c>
    </row>
    <row r="12" spans="1:7" ht="13.50" thickBot="1" customHeight="1">
      <c r="A12" s="1" t="s">
        <v>18</v>
      </c>
      <c r="B12" s="1"/>
      <c r="C12" s="9" t="s">
        <v>19</v>
      </c>
      <c r="D12" s="1" t="s">
        <v>20</v>
      </c>
      <c r="E12" s="10">
        <v>0.010000</v>
      </c>
      <c r="F12" s="11">
        <v>39426.640000</v>
      </c>
      <c r="G12" s="11">
        <f ca="1">ROUND(INDIRECT(ADDRESS(ROW()+(0), COLUMN()+(-2), 1))*INDIRECT(ADDRESS(ROW()+(0), COLUMN()+(-1), 1)), 2)</f>
        <v>394.270000</v>
      </c>
    </row>
    <row r="13" spans="1:7" ht="13.50" thickBot="1" customHeight="1">
      <c r="A13" s="1" t="s">
        <v>21</v>
      </c>
      <c r="B13" s="1"/>
      <c r="C13" s="9" t="s">
        <v>22</v>
      </c>
      <c r="D13" s="1" t="s">
        <v>23</v>
      </c>
      <c r="E13" s="10">
        <v>3.150000</v>
      </c>
      <c r="F13" s="11">
        <v>429.930000</v>
      </c>
      <c r="G13" s="11">
        <f ca="1">ROUND(INDIRECT(ADDRESS(ROW()+(0), COLUMN()+(-2), 1))*INDIRECT(ADDRESS(ROW()+(0), COLUMN()+(-1), 1)), 2)</f>
        <v>1354.280000</v>
      </c>
    </row>
    <row r="14" spans="1:7" ht="24.00" thickBot="1" customHeight="1">
      <c r="A14" s="1" t="s">
        <v>24</v>
      </c>
      <c r="B14" s="1"/>
      <c r="C14" s="9" t="s">
        <v>25</v>
      </c>
      <c r="D14" s="1" t="s">
        <v>26</v>
      </c>
      <c r="E14" s="10">
        <v>0.063000</v>
      </c>
      <c r="F14" s="11">
        <v>2334.480000</v>
      </c>
      <c r="G14" s="11">
        <f ca="1">ROUND(INDIRECT(ADDRESS(ROW()+(0), COLUMN()+(-2), 1))*INDIRECT(ADDRESS(ROW()+(0), COLUMN()+(-1), 1)), 2)</f>
        <v>147.070000</v>
      </c>
    </row>
    <row r="15" spans="1:7" ht="13.50" thickBot="1" customHeight="1">
      <c r="A15" s="1" t="s">
        <v>27</v>
      </c>
      <c r="B15" s="1"/>
      <c r="C15" s="9" t="s">
        <v>28</v>
      </c>
      <c r="D15" s="1" t="s">
        <v>29</v>
      </c>
      <c r="E15" s="10">
        <v>2.400000</v>
      </c>
      <c r="F15" s="11">
        <v>1170.840000</v>
      </c>
      <c r="G15" s="11">
        <f ca="1">ROUND(INDIRECT(ADDRESS(ROW()+(0), COLUMN()+(-2), 1))*INDIRECT(ADDRESS(ROW()+(0), COLUMN()+(-1), 1)), 2)</f>
        <v>2810.020000</v>
      </c>
    </row>
    <row r="16" spans="1:7" ht="24.00" thickBot="1" customHeight="1">
      <c r="A16" s="1" t="s">
        <v>30</v>
      </c>
      <c r="B16" s="1"/>
      <c r="C16" s="9" t="s">
        <v>31</v>
      </c>
      <c r="D16" s="1" t="s">
        <v>32</v>
      </c>
      <c r="E16" s="10">
        <v>2.200000</v>
      </c>
      <c r="F16" s="11">
        <v>913.260000</v>
      </c>
      <c r="G16" s="11">
        <f ca="1">ROUND(INDIRECT(ADDRESS(ROW()+(0), COLUMN()+(-2), 1))*INDIRECT(ADDRESS(ROW()+(0), COLUMN()+(-1), 1)), 2)</f>
        <v>2009.170000</v>
      </c>
    </row>
    <row r="17" spans="1:7" ht="13.50" thickBot="1" customHeight="1">
      <c r="A17" s="1" t="s">
        <v>33</v>
      </c>
      <c r="B17" s="1"/>
      <c r="C17" s="9" t="s">
        <v>34</v>
      </c>
      <c r="D17" s="1" t="s">
        <v>35</v>
      </c>
      <c r="E17" s="10">
        <v>0.041000</v>
      </c>
      <c r="F17" s="11">
        <v>12527.970000</v>
      </c>
      <c r="G17" s="11">
        <f ca="1">ROUND(INDIRECT(ADDRESS(ROW()+(0), COLUMN()+(-2), 1))*INDIRECT(ADDRESS(ROW()+(0), COLUMN()+(-1), 1)), 2)</f>
        <v>513.650000</v>
      </c>
    </row>
    <row r="18" spans="1:7" ht="13.50" thickBot="1" customHeight="1">
      <c r="A18" s="1" t="s">
        <v>36</v>
      </c>
      <c r="B18" s="1"/>
      <c r="C18" s="9" t="s">
        <v>37</v>
      </c>
      <c r="D18" s="1" t="s">
        <v>38</v>
      </c>
      <c r="E18" s="12">
        <v>0.082000</v>
      </c>
      <c r="F18" s="13">
        <v>17141.080000</v>
      </c>
      <c r="G18" s="13">
        <f ca="1">ROUND(INDIRECT(ADDRESS(ROW()+(0), COLUMN()+(-2), 1))*INDIRECT(ADDRESS(ROW()+(0), COLUMN()+(-1), 1)), 2)</f>
        <v>1405.570000</v>
      </c>
    </row>
    <row r="19" spans="1:7" ht="13.50" thickBot="1" customHeight="1">
      <c r="A19" s="14"/>
      <c r="B19" s="14"/>
      <c r="C19" s="14"/>
      <c r="D19" s="14"/>
      <c r="E19" s="8" t="s">
        <v>39</v>
      </c>
      <c r="F19" s="8"/>
      <c r="G19" s="1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68092.500000</v>
      </c>
    </row>
    <row r="20" spans="1:7" ht="13.50" thickBot="1" customHeight="1">
      <c r="A20" s="14">
        <v>2.000000</v>
      </c>
      <c r="B20" s="14"/>
      <c r="C20" s="14"/>
      <c r="D20" s="17" t="s">
        <v>40</v>
      </c>
      <c r="E20" s="17"/>
      <c r="F20" s="14"/>
      <c r="G20" s="14"/>
    </row>
    <row r="21" spans="1:7" ht="13.50" thickBot="1" customHeight="1">
      <c r="A21" s="1" t="s">
        <v>41</v>
      </c>
      <c r="B21" s="1"/>
      <c r="C21" s="9" t="s">
        <v>42</v>
      </c>
      <c r="D21" s="1" t="s">
        <v>43</v>
      </c>
      <c r="E21" s="12">
        <v>0.005000</v>
      </c>
      <c r="F21" s="13">
        <v>3429.800000</v>
      </c>
      <c r="G21" s="13">
        <f ca="1">ROUND(INDIRECT(ADDRESS(ROW()+(0), COLUMN()+(-2), 1))*INDIRECT(ADDRESS(ROW()+(0), COLUMN()+(-1), 1)), 2)</f>
        <v>17.150000</v>
      </c>
    </row>
    <row r="22" spans="1:7" ht="13.50" thickBot="1" customHeight="1">
      <c r="A22" s="14"/>
      <c r="B22" s="14"/>
      <c r="C22" s="14"/>
      <c r="D22" s="14"/>
      <c r="E22" s="8" t="s">
        <v>44</v>
      </c>
      <c r="F22" s="8"/>
      <c r="G22" s="16">
        <f ca="1">ROUND(SUM(INDIRECT(ADDRESS(ROW()+(-1), COLUMN()+(0), 1))), 2)</f>
        <v>17.150000</v>
      </c>
    </row>
    <row r="23" spans="1:7" ht="13.50" thickBot="1" customHeight="1">
      <c r="A23" s="14">
        <v>3.000000</v>
      </c>
      <c r="B23" s="14"/>
      <c r="C23" s="14"/>
      <c r="D23" s="17" t="s">
        <v>45</v>
      </c>
      <c r="E23" s="17"/>
      <c r="F23" s="14"/>
      <c r="G23" s="14"/>
    </row>
    <row r="24" spans="1:7" ht="13.50" thickBot="1" customHeight="1">
      <c r="A24" s="1" t="s">
        <v>46</v>
      </c>
      <c r="B24" s="1"/>
      <c r="C24" s="9" t="s">
        <v>47</v>
      </c>
      <c r="D24" s="1" t="s">
        <v>48</v>
      </c>
      <c r="E24" s="10">
        <v>0.235000</v>
      </c>
      <c r="F24" s="11">
        <v>19843.710000</v>
      </c>
      <c r="G24" s="11">
        <f ca="1">ROUND(INDIRECT(ADDRESS(ROW()+(0), COLUMN()+(-2), 1))*INDIRECT(ADDRESS(ROW()+(0), COLUMN()+(-1), 1)), 2)</f>
        <v>4663.270000</v>
      </c>
    </row>
    <row r="25" spans="1:7" ht="13.50" thickBot="1" customHeight="1">
      <c r="A25" s="1" t="s">
        <v>49</v>
      </c>
      <c r="B25" s="1"/>
      <c r="C25" s="9" t="s">
        <v>50</v>
      </c>
      <c r="D25" s="1" t="s">
        <v>51</v>
      </c>
      <c r="E25" s="12">
        <v>0.298000</v>
      </c>
      <c r="F25" s="13">
        <v>14022.650000</v>
      </c>
      <c r="G25" s="13">
        <f ca="1">ROUND(INDIRECT(ADDRESS(ROW()+(0), COLUMN()+(-2), 1))*INDIRECT(ADDRESS(ROW()+(0), COLUMN()+(-1), 1)), 2)</f>
        <v>4178.750000</v>
      </c>
    </row>
    <row r="26" spans="1:7" ht="13.50" thickBot="1" customHeight="1">
      <c r="A26" s="14"/>
      <c r="B26" s="14"/>
      <c r="C26" s="14"/>
      <c r="D26" s="14"/>
      <c r="E26" s="8" t="s">
        <v>52</v>
      </c>
      <c r="F26" s="8"/>
      <c r="G26" s="16">
        <f ca="1">ROUND(SUM(INDIRECT(ADDRESS(ROW()+(-1), COLUMN()+(0), 1)),INDIRECT(ADDRESS(ROW()+(-2), COLUMN()+(0), 1))), 2)</f>
        <v>8842.020000</v>
      </c>
    </row>
    <row r="27" spans="1:7" ht="13.50" thickBot="1" customHeight="1">
      <c r="A27" s="14">
        <v>4.000000</v>
      </c>
      <c r="B27" s="14"/>
      <c r="C27" s="14"/>
      <c r="D27" s="17" t="s">
        <v>53</v>
      </c>
      <c r="E27" s="17"/>
      <c r="F27" s="14"/>
      <c r="G27" s="14"/>
    </row>
    <row r="28" spans="1:7" ht="13.50" thickBot="1" customHeight="1">
      <c r="A28" s="18"/>
      <c r="B28" s="18"/>
      <c r="C28" s="19" t="s">
        <v>54</v>
      </c>
      <c r="D28" s="18" t="s">
        <v>55</v>
      </c>
      <c r="E28" s="12">
        <v>2.000000</v>
      </c>
      <c r="F28" s="13">
        <f ca="1">ROUND(SUM(INDIRECT(ADDRESS(ROW()+(-2), COLUMN()+(1), 1)),INDIRECT(ADDRESS(ROW()+(-6), COLUMN()+(1), 1)),INDIRECT(ADDRESS(ROW()+(-9), COLUMN()+(1), 1))), 2)</f>
        <v>76951.670000</v>
      </c>
      <c r="G28" s="13">
        <f ca="1">ROUND(INDIRECT(ADDRESS(ROW()+(0), COLUMN()+(-2), 1))*INDIRECT(ADDRESS(ROW()+(0), COLUMN()+(-1), 1))/100, 2)</f>
        <v>1539.030000</v>
      </c>
    </row>
    <row r="29" spans="1:7" ht="13.50" thickBot="1" customHeight="1">
      <c r="A29" s="20" t="s">
        <v>56</v>
      </c>
      <c r="B29" s="20"/>
      <c r="C29" s="21"/>
      <c r="D29" s="22"/>
      <c r="E29" s="23" t="s">
        <v>57</v>
      </c>
      <c r="F29" s="24"/>
      <c r="G29" s="25">
        <f ca="1">ROUND(SUM(INDIRECT(ADDRESS(ROW()+(-1), COLUMN()+(0), 1)),INDIRECT(ADDRESS(ROW()+(-3), COLUMN()+(0), 1)),INDIRECT(ADDRESS(ROW()+(-7), COLUMN()+(0), 1)),INDIRECT(ADDRESS(ROW()+(-10), COLUMN()+(0), 1))), 2)</f>
        <v>78490.700000</v>
      </c>
    </row>
  </sheetData>
  <mergeCells count="3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  <mergeCell ref="A23:B23"/>
    <mergeCell ref="D23:E23"/>
    <mergeCell ref="A24:B24"/>
    <mergeCell ref="A25:B25"/>
    <mergeCell ref="A26:B26"/>
    <mergeCell ref="E26:F26"/>
    <mergeCell ref="A27:B27"/>
    <mergeCell ref="D27:E27"/>
    <mergeCell ref="A28:B28"/>
    <mergeCell ref="A29:D29"/>
    <mergeCell ref="E29:F29"/>
  </mergeCells>
  <pageMargins left="0.620079" right="0.472441" top="0.472441" bottom="0.472441" header="0.0" footer="0.0"/>
  <pageSetup paperSize="9" orientation="portrait"/>
  <rowBreaks count="0" manualBreakCount="0">
    </rowBreaks>
</worksheet>
</file>