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<sst xmlns="http://schemas.openxmlformats.org/spreadsheetml/2006/main" count="32" uniqueCount="32">
  <si>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</si>
  <si>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ICO030</t>
  </si>
  <si>
    <t xml:space="preserve">m</t>
  </si>
  <si>
    <t xml:space="preserve">Chimenea individual para grupo electrógeno.</t>
  </si>
  <si>
    <r>
      <rPr>
        <sz val="8.25"/>
        <color rgb="FF000000"/>
        <rFont val="Arial"/>
        <family val="2"/>
      </rPr>
      <t xml:space="preserve">Chimenea modular metálica, de doble pared, pared interior de acero inoxidable AISI 316L de 80 mm de diámetro y pared exterior de acero inoxidable AISI 304, con aislamiento entre paredes mediante manta de fibra cerámica de alta densidad de 25 mm de espesor, instalada en el interior del edificio, para grupo electrógeno a gasóleo.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</si>
  <si>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</si>
  <si>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</si>
  <si>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</si>
  <si>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</si>
  <si>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</si>
  <si>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</si>
  <si>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</si>
  <si>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mt20cmn321a</t>
  </si>
  <si>
    <t xml:space="preserve">Ud</t>
  </si>
  <si>
    <t xml:space="preserve">Material auxiliar para montaje y sujeción a la obra de los tubos de doble pared, de 80 mm de diámetro interior.</t>
  </si>
  <si>
    <t xml:space="preserve">mt20cmn320ac</t>
  </si>
  <si>
    <t xml:space="preserve">m</t>
  </si>
  <si>
    <t xml:space="preserve">Tubo de doble pared, compuesto por pared interior de acero inoxidable AISI 316L de 80 mm de diámetro y pared exterior de acero inoxidable AISI 304, con aislamiento entre paredes mediante manta de fibra cerámica de alta densidad de 25 mm de espesor, temperatura de trabajo de 450°C y puntas de temperatura de hasta 1000°C, presión de trabajo de hasta 5000 Pa, con el precio incrementado el 10% en concepto de accesorios, piezas especiales y módulos finales.</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</si>
  <si>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</si>
  <si>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</si>
  <si>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</si>
  <si>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</si>
  <si>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</si>
  <si>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</si>
  <si>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</si>
  <si>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</si>
  <si>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</si>
  <si>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Herramienta menor</t>
  </si>
  <si>
    <t xml:space="preserve">%</t>
  </si>
  <si>
    <t xml:space="preserve">Herramienta menor</t>
  </si>
  <si>
    <t xml:space="preserve">Coste de mantenimiento decenal: $ 74.648,95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</si>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</sst>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61" customWidth="1"/>
    <col min="3" max="3" width="8.16" customWidth="1"/>
    <col min="4" max="4" width="69.53"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v>
      </c>
      <c r="F10" s="12">
        <v>9184.7</v>
      </c>
      <c r="G10" s="12">
        <f ca="1">ROUND(INDIRECT(ADDRESS(ROW()+(0), COLUMN()+(-2), 1))*INDIRECT(ADDRESS(ROW()+(0), COLUMN()+(-1), 1)), 2)</f>
        <v>9184.7</v>
      </c>
    </row>
    <row r="11" spans="1:7" ht="66.00" thickBot="1" customHeight="1">
      <c r="A11" s="1" t="s">
        <v>15</v>
      </c>
      <c r="B11" s="1"/>
      <c r="C11" s="10" t="s">
        <v>16</v>
      </c>
      <c r="D11" s="1" t="s">
        <v>17</v>
      </c>
      <c r="E11" s="13">
        <v>1</v>
      </c>
      <c r="F11" s="14">
        <v>202064</v>
      </c>
      <c r="G11" s="14">
        <f ca="1">ROUND(INDIRECT(ADDRESS(ROW()+(0), COLUMN()+(-2), 1))*INDIRECT(ADDRESS(ROW()+(0), COLUMN()+(-1), 1)), 2)</f>
        <v>202064</v>
      </c>
    </row>
    <row r="12" spans="1:7" ht="13.50" thickBot="1" customHeight="1">
      <c r="A12" s="15"/>
      <c r="B12" s="15"/>
      <c r="C12" s="15"/>
      <c r="D12" s="15"/>
      <c r="E12" s="9" t="s">
        <v>18</v>
      </c>
      <c r="F12" s="9"/>
      <c r="G12" s="17">
        <f ca="1">ROUND(SUM(INDIRECT(ADDRESS(ROW()+(-1), COLUMN()+(0), 1)),INDIRECT(ADDRESS(ROW()+(-2), COLUMN()+(0), 1))), 2)</f>
        <v>211248</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0.429</v>
      </c>
      <c r="F14" s="12">
        <v>14232.9</v>
      </c>
      <c r="G14" s="12">
        <f ca="1">ROUND(INDIRECT(ADDRESS(ROW()+(0), COLUMN()+(-2), 1))*INDIRECT(ADDRESS(ROW()+(0), COLUMN()+(-1), 1)), 2)</f>
        <v>6105.91</v>
      </c>
    </row>
    <row r="15" spans="1:7" ht="13.50" thickBot="1" customHeight="1">
      <c r="A15" s="1" t="s">
        <v>23</v>
      </c>
      <c r="B15" s="1"/>
      <c r="C15" s="10" t="s">
        <v>24</v>
      </c>
      <c r="D15" s="1" t="s">
        <v>25</v>
      </c>
      <c r="E15" s="13">
        <v>0.429</v>
      </c>
      <c r="F15" s="14">
        <v>10301.5</v>
      </c>
      <c r="G15" s="14">
        <f ca="1">ROUND(INDIRECT(ADDRESS(ROW()+(0), COLUMN()+(-2), 1))*INDIRECT(ADDRESS(ROW()+(0), COLUMN()+(-1), 1)), 2)</f>
        <v>4419.34</v>
      </c>
    </row>
    <row r="16" spans="1:7" ht="13.50" thickBot="1" customHeight="1">
      <c r="A16" s="15"/>
      <c r="B16" s="15"/>
      <c r="C16" s="15"/>
      <c r="D16" s="15"/>
      <c r="E16" s="9" t="s">
        <v>26</v>
      </c>
      <c r="F16" s="9"/>
      <c r="G16" s="17">
        <f ca="1">ROUND(SUM(INDIRECT(ADDRESS(ROW()+(-1), COLUMN()+(0), 1)),INDIRECT(ADDRESS(ROW()+(-2), COLUMN()+(0), 1))), 2)</f>
        <v>10525.3</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221773</v>
      </c>
      <c r="G18" s="14">
        <f ca="1">ROUND(INDIRECT(ADDRESS(ROW()+(0), COLUMN()+(-2), 1))*INDIRECT(ADDRESS(ROW()+(0), COLUMN()+(-1), 1))/100, 2)</f>
        <v>4435.47</v>
      </c>
    </row>
    <row r="19" spans="1:7" ht="13.50" thickBot="1" customHeight="1">
      <c r="A19" s="21" t="s">
        <v>30</v>
      </c>
      <c r="B19" s="21"/>
      <c r="C19" s="22"/>
      <c r="D19" s="23"/>
      <c r="E19" s="24" t="s">
        <v>31</v>
      </c>
      <c r="F19" s="25"/>
      <c r="G19" s="26">
        <f ca="1">ROUND(SUM(INDIRECT(ADDRESS(ROW()+(-1), COLUMN()+(0), 1)),INDIRECT(ADDRESS(ROW()+(-3), COLUMN()+(0), 1)),INDIRECT(ADDRESS(ROW()+(-7), COLUMN()+(0), 1))), 2)</f>
        <v>226209</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