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<sst xmlns="http://schemas.openxmlformats.org/spreadsheetml/2006/main" count="50" uniqueCount="50">
  <si>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</si>
  <si>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</si>
  <si>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</si>
  <si>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</si>
  <si>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63 A, esquema 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</si>
  <si>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</si>
  <si>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</si>
  <si>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</si>
  <si>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</si>
  <si>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</si>
  <si>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</si>
  <si>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</si>
  <si>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mt35cgp020ba</t>
  </si>
  <si>
    <t xml:space="preserve">Ud</t>
  </si>
  <si>
    <t xml:space="preserve">Caja general de protección, equipada con bornes de conexión, bases unipolares previstas para colocar fusibles de intensidad máxima 63 A, esquema 1, para protección de la línea general de alimentación, formada por una envolvente aislante, precintable y autoventilada, con grados de protección IP43 e IK08.</t>
  </si>
  <si>
    <t xml:space="preserve">mt35amc820ajj</t>
  </si>
  <si>
    <t xml:space="preserve">Ud</t>
  </si>
  <si>
    <t xml:space="preserve">Fusible de cuchillas, tipo gG, intensidad nominal 63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</si>
  <si>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</si>
  <si>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</si>
  <si>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</si>
  <si>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</si>
  <si>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</si>
  <si>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</si>
  <si>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</si>
  <si>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</si>
  <si>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</si>
  <si>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</si>
  <si>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</si>
  <si>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</si>
  <si>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</si>
  <si>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</si>
  <si>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</si>
  <si>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</si>
  <si>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</si>
  <si>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</si>
  <si>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</si>
  <si>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</si>
  <si>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</si>
  <si>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</si>
  <si>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</si>
  <si>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</si>
  <si>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</si>
  <si>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</si>
  <si>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</si>
  <si>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</si>
  <si>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</si>
  <si>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</si>
  <si>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$ 38.082,86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</si>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</sst>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287552</v>
      </c>
      <c r="G10" s="12">
        <f ca="1">ROUND(INDIRECT(ADDRESS(ROW()+(0), COLUMN()+(-2), 1))*INDIRECT(ADDRESS(ROW()+(0), COLUMN()+(-1), 1)), 2)</f>
        <v>287552</v>
      </c>
    </row>
    <row r="11" spans="1:7" ht="24.00" thickBot="1" customHeight="1">
      <c r="A11" s="1" t="s">
        <v>15</v>
      </c>
      <c r="B11" s="1"/>
      <c r="C11" s="10" t="s">
        <v>16</v>
      </c>
      <c r="D11" s="1" t="s">
        <v>17</v>
      </c>
      <c r="E11" s="11">
        <v>3</v>
      </c>
      <c r="F11" s="12">
        <v>43783.9</v>
      </c>
      <c r="G11" s="12">
        <f ca="1">ROUND(INDIRECT(ADDRESS(ROW()+(0), COLUMN()+(-2), 1))*INDIRECT(ADDRESS(ROW()+(0), COLUMN()+(-1), 1)), 2)</f>
        <v>131352</v>
      </c>
    </row>
    <row r="12" spans="1:7" ht="13.50" thickBot="1" customHeight="1">
      <c r="A12" s="1" t="s">
        <v>18</v>
      </c>
      <c r="B12" s="1"/>
      <c r="C12" s="10" t="s">
        <v>19</v>
      </c>
      <c r="D12" s="1" t="s">
        <v>20</v>
      </c>
      <c r="E12" s="11">
        <v>3</v>
      </c>
      <c r="F12" s="12">
        <v>40715.3</v>
      </c>
      <c r="G12" s="12">
        <f ca="1">ROUND(INDIRECT(ADDRESS(ROW()+(0), COLUMN()+(-2), 1))*INDIRECT(ADDRESS(ROW()+(0), COLUMN()+(-1), 1)), 2)</f>
        <v>122146</v>
      </c>
    </row>
    <row r="13" spans="1:7" ht="13.50" thickBot="1" customHeight="1">
      <c r="A13" s="1" t="s">
        <v>21</v>
      </c>
      <c r="B13" s="1"/>
      <c r="C13" s="10" t="s">
        <v>22</v>
      </c>
      <c r="D13" s="1" t="s">
        <v>23</v>
      </c>
      <c r="E13" s="11">
        <v>3</v>
      </c>
      <c r="F13" s="12">
        <v>27916.9</v>
      </c>
      <c r="G13" s="12">
        <f ca="1">ROUND(INDIRECT(ADDRESS(ROW()+(0), COLUMN()+(-2), 1))*INDIRECT(ADDRESS(ROW()+(0), COLUMN()+(-1), 1)), 2)</f>
        <v>83750.7</v>
      </c>
    </row>
    <row r="14" spans="1:7" ht="34.50" thickBot="1" customHeight="1">
      <c r="A14" s="1" t="s">
        <v>24</v>
      </c>
      <c r="B14" s="1"/>
      <c r="C14" s="10" t="s">
        <v>25</v>
      </c>
      <c r="D14" s="1" t="s">
        <v>26</v>
      </c>
      <c r="E14" s="11">
        <v>1</v>
      </c>
      <c r="F14" s="12">
        <v>376110</v>
      </c>
      <c r="G14" s="12">
        <f ca="1">ROUND(INDIRECT(ADDRESS(ROW()+(0), COLUMN()+(-2), 1))*INDIRECT(ADDRESS(ROW()+(0), COLUMN()+(-1), 1)), 2)</f>
        <v>376110</v>
      </c>
    </row>
    <row r="15" spans="1:7" ht="13.50" thickBot="1" customHeight="1">
      <c r="A15" s="1" t="s">
        <v>27</v>
      </c>
      <c r="B15" s="1"/>
      <c r="C15" s="10" t="s">
        <v>28</v>
      </c>
      <c r="D15" s="1" t="s">
        <v>29</v>
      </c>
      <c r="E15" s="13">
        <v>1</v>
      </c>
      <c r="F15" s="14">
        <v>11077</v>
      </c>
      <c r="G15" s="14">
        <f ca="1">ROUND(INDIRECT(ADDRESS(ROW()+(0), COLUMN()+(-2), 1))*INDIRECT(ADDRESS(ROW()+(0), COLUMN()+(-1), 1)), 2)</f>
        <v>11077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1.01199e+06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0.319</v>
      </c>
      <c r="F18" s="12">
        <v>36735.6</v>
      </c>
      <c r="G18" s="12">
        <f ca="1">ROUND(INDIRECT(ADDRESS(ROW()+(0), COLUMN()+(-2), 1))*INDIRECT(ADDRESS(ROW()+(0), COLUMN()+(-1), 1)), 2)</f>
        <v>11718.6</v>
      </c>
    </row>
    <row r="19" spans="1:7" ht="13.50" thickBot="1" customHeight="1">
      <c r="A19" s="1" t="s">
        <v>35</v>
      </c>
      <c r="B19" s="1"/>
      <c r="C19" s="10" t="s">
        <v>36</v>
      </c>
      <c r="D19" s="1" t="s">
        <v>37</v>
      </c>
      <c r="E19" s="11">
        <v>0.319</v>
      </c>
      <c r="F19" s="12">
        <v>26456.3</v>
      </c>
      <c r="G19" s="12">
        <f ca="1">ROUND(INDIRECT(ADDRESS(ROW()+(0), COLUMN()+(-2), 1))*INDIRECT(ADDRESS(ROW()+(0), COLUMN()+(-1), 1)), 2)</f>
        <v>8439.58</v>
      </c>
    </row>
    <row r="20" spans="1:7" ht="13.50" thickBot="1" customHeight="1">
      <c r="A20" s="1" t="s">
        <v>38</v>
      </c>
      <c r="B20" s="1"/>
      <c r="C20" s="10" t="s">
        <v>39</v>
      </c>
      <c r="D20" s="1" t="s">
        <v>40</v>
      </c>
      <c r="E20" s="11">
        <v>0.531</v>
      </c>
      <c r="F20" s="12">
        <v>37753.4</v>
      </c>
      <c r="G20" s="12">
        <f ca="1">ROUND(INDIRECT(ADDRESS(ROW()+(0), COLUMN()+(-2), 1))*INDIRECT(ADDRESS(ROW()+(0), COLUMN()+(-1), 1)), 2)</f>
        <v>20047</v>
      </c>
    </row>
    <row r="21" spans="1:7" ht="13.50" thickBot="1" customHeight="1">
      <c r="A21" s="1" t="s">
        <v>41</v>
      </c>
      <c r="B21" s="1"/>
      <c r="C21" s="10" t="s">
        <v>42</v>
      </c>
      <c r="D21" s="1" t="s">
        <v>43</v>
      </c>
      <c r="E21" s="13">
        <v>0.531</v>
      </c>
      <c r="F21" s="14">
        <v>27409</v>
      </c>
      <c r="G21" s="14">
        <f ca="1">ROUND(INDIRECT(ADDRESS(ROW()+(0), COLUMN()+(-2), 1))*INDIRECT(ADDRESS(ROW()+(0), COLUMN()+(-1), 1)), 2)</f>
        <v>14554.2</v>
      </c>
    </row>
    <row r="22" spans="1:7" ht="13.50" thickBot="1" customHeight="1">
      <c r="A22" s="15"/>
      <c r="B22" s="15"/>
      <c r="C22" s="15"/>
      <c r="D22" s="15"/>
      <c r="E22" s="9" t="s">
        <v>44</v>
      </c>
      <c r="F22" s="9"/>
      <c r="G22" s="17">
        <f ca="1">ROUND(SUM(INDIRECT(ADDRESS(ROW()+(-1), COLUMN()+(0), 1)),INDIRECT(ADDRESS(ROW()+(-2), COLUMN()+(0), 1)),INDIRECT(ADDRESS(ROW()+(-3), COLUMN()+(0), 1)),INDIRECT(ADDRESS(ROW()+(-4), COLUMN()+(0), 1))), 2)</f>
        <v>54759.5</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1)),INDIRECT(ADDRESS(ROW()+(-8), COLUMN()+(1), 1))), 2)</f>
        <v>1.06675e+06</v>
      </c>
      <c r="G24" s="14">
        <f ca="1">ROUND(INDIRECT(ADDRESS(ROW()+(0), COLUMN()+(-2), 1))*INDIRECT(ADDRESS(ROW()+(0), COLUMN()+(-1), 1))/100, 2)</f>
        <v>21334.9</v>
      </c>
    </row>
    <row r="25" spans="1:7" ht="13.50" thickBot="1" customHeight="1">
      <c r="A25" s="21" t="s">
        <v>48</v>
      </c>
      <c r="B25" s="21"/>
      <c r="C25" s="22"/>
      <c r="D25" s="23"/>
      <c r="E25" s="24" t="s">
        <v>49</v>
      </c>
      <c r="F25" s="25"/>
      <c r="G25" s="26">
        <f ca="1">ROUND(SUM(INDIRECT(ADDRESS(ROW()+(-1), COLUMN()+(0), 1)),INDIRECT(ADDRESS(ROW()+(-3), COLUMN()+(0), 1)),INDIRECT(ADDRESS(ROW()+(-9), COLUMN()+(0), 1))), 2)</f>
        <v>1.08808e+06</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