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<sst xmlns="http://schemas.openxmlformats.org/spreadsheetml/2006/main" count="41" uniqueCount="41">
  <si>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</si>
  <si>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NIF021</t>
  </si>
  <si>
    <t xml:space="preserve">m²</t>
  </si>
  <si>
    <t xml:space="preserve">Impermeabilización de cornisa o alero con mantos asfálticos.</t>
  </si>
  <si>
    <r>
      <rPr>
        <sz val="8.25"/>
        <color rgb="FF000000"/>
        <rFont val="Arial"/>
        <family val="2"/>
      </rPr>
      <t xml:space="preserve">Impermeabilización de cornisa o alero con manto de betún modificado con plastómero APP, de 3,5 mm de espesor, con armadura de fieltro de poliéster reforzado y estabilizado de 150 g/m², con autoprotección mineral de color gris, tipo monocapa, totalmente adherido al soporte con soplete, previa imprimación con emulsión asfáltica aniónica con cargas. Incluso perfil de lámina de acero galvanizado, banda de refuerzo y banda de terminación para la resolución de encuentros con paramentos verticales y masilla de poliuretano para el sellado del espacio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</si>
  <si>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</si>
  <si>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</si>
  <si>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</si>
  <si>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</si>
  <si>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</si>
  <si>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</si>
  <si>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</si>
  <si>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</si>
  <si>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</si>
  <si>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</si>
  <si>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mt14lba010c</t>
  </si>
  <si>
    <t xml:space="preserve">m²</t>
  </si>
  <si>
    <t xml:space="preserve">Manto de betún modificado con elastómero SBS, de 2,5 mm de espesor, masa nominal 3 kg/m², con armadura de fieltro de poliéster no tejido de 160 g/m², de superficie no protegida.</t>
  </si>
  <si>
    <t xml:space="preserve">mt14lga040n</t>
  </si>
  <si>
    <t xml:space="preserve">m²</t>
  </si>
  <si>
    <t xml:space="preserve">Manto de betún modificado con plastómero APP, de 3,5 mm de espesor, masa nominal 5 kg/m², con armadura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</si>
  <si>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</si>
  <si>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</si>
  <si>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</si>
  <si>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</si>
  <si>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</si>
  <si>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</si>
  <si>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</si>
  <si>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</si>
  <si>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</si>
  <si>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</si>
  <si>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</si>
  <si>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</si>
  <si>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</si>
  <si>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</si>
  <si>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Subtotal mano de obra:</t>
  </si>
  <si>
    <t xml:space="preserve">Herramienta menor</t>
  </si>
  <si>
    <t xml:space="preserve">%</t>
  </si>
  <si>
    <t xml:space="preserve">Herramienta menor</t>
  </si>
  <si>
    <t xml:space="preserve">Coste de mantenimiento decenal: $ 13.974,49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</si>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</sst>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0.5</v>
      </c>
      <c r="G10" s="12">
        <v>17800</v>
      </c>
      <c r="H10" s="12">
        <f ca="1">ROUND(INDIRECT(ADDRESS(ROW()+(0), COLUMN()+(-2), 1))*INDIRECT(ADDRESS(ROW()+(0), COLUMN()+(-1), 1)), 2)</f>
        <v>8900.03</v>
      </c>
    </row>
    <row r="11" spans="1:8" ht="34.50" thickBot="1" customHeight="1">
      <c r="A11" s="1" t="s">
        <v>15</v>
      </c>
      <c r="B11" s="1"/>
      <c r="C11" s="10" t="s">
        <v>16</v>
      </c>
      <c r="D11" s="10"/>
      <c r="E11" s="1" t="s">
        <v>17</v>
      </c>
      <c r="F11" s="11">
        <v>0.347</v>
      </c>
      <c r="G11" s="12">
        <v>29893.6</v>
      </c>
      <c r="H11" s="12">
        <f ca="1">ROUND(INDIRECT(ADDRESS(ROW()+(0), COLUMN()+(-2), 1))*INDIRECT(ADDRESS(ROW()+(0), COLUMN()+(-1), 1)), 2)</f>
        <v>10373.1</v>
      </c>
    </row>
    <row r="12" spans="1:8" ht="34.50" thickBot="1" customHeight="1">
      <c r="A12" s="1" t="s">
        <v>18</v>
      </c>
      <c r="B12" s="1"/>
      <c r="C12" s="10" t="s">
        <v>19</v>
      </c>
      <c r="D12" s="10"/>
      <c r="E12" s="1" t="s">
        <v>20</v>
      </c>
      <c r="F12" s="11">
        <v>1.35</v>
      </c>
      <c r="G12" s="12">
        <v>33506</v>
      </c>
      <c r="H12" s="12">
        <f ca="1">ROUND(INDIRECT(ADDRESS(ROW()+(0), COLUMN()+(-2), 1))*INDIRECT(ADDRESS(ROW()+(0), COLUMN()+(-1), 1)), 2)</f>
        <v>45233.1</v>
      </c>
    </row>
    <row r="13" spans="1:8" ht="24.00" thickBot="1" customHeight="1">
      <c r="A13" s="1" t="s">
        <v>21</v>
      </c>
      <c r="B13" s="1"/>
      <c r="C13" s="10" t="s">
        <v>22</v>
      </c>
      <c r="D13" s="10"/>
      <c r="E13" s="1" t="s">
        <v>23</v>
      </c>
      <c r="F13" s="11">
        <v>2</v>
      </c>
      <c r="G13" s="12">
        <v>10955.6</v>
      </c>
      <c r="H13" s="12">
        <f ca="1">ROUND(INDIRECT(ADDRESS(ROW()+(0), COLUMN()+(-2), 1))*INDIRECT(ADDRESS(ROW()+(0), COLUMN()+(-1), 1)), 2)</f>
        <v>21911.3</v>
      </c>
    </row>
    <row r="14" spans="1:8" ht="13.50" thickBot="1" customHeight="1">
      <c r="A14" s="1" t="s">
        <v>24</v>
      </c>
      <c r="B14" s="1"/>
      <c r="C14" s="10" t="s">
        <v>25</v>
      </c>
      <c r="D14" s="10"/>
      <c r="E14" s="1" t="s">
        <v>26</v>
      </c>
      <c r="F14" s="13">
        <v>0.17</v>
      </c>
      <c r="G14" s="14">
        <v>37718.7</v>
      </c>
      <c r="H14" s="14">
        <f ca="1">ROUND(INDIRECT(ADDRESS(ROW()+(0), COLUMN()+(-2), 1))*INDIRECT(ADDRESS(ROW()+(0), COLUMN()+(-1), 1)), 2)</f>
        <v>6412.18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92829.6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0.113</v>
      </c>
      <c r="G17" s="12">
        <v>25476.9</v>
      </c>
      <c r="H17" s="12">
        <f ca="1">ROUND(INDIRECT(ADDRESS(ROW()+(0), COLUMN()+(-2), 1))*INDIRECT(ADDRESS(ROW()+(0), COLUMN()+(-1), 1)), 2)</f>
        <v>2878.89</v>
      </c>
    </row>
    <row r="18" spans="1:8" ht="13.50" thickBot="1" customHeight="1">
      <c r="A18" s="1" t="s">
        <v>32</v>
      </c>
      <c r="B18" s="1"/>
      <c r="C18" s="10" t="s">
        <v>33</v>
      </c>
      <c r="D18" s="10"/>
      <c r="E18" s="1" t="s">
        <v>34</v>
      </c>
      <c r="F18" s="13">
        <v>0.113</v>
      </c>
      <c r="G18" s="14">
        <v>19044.7</v>
      </c>
      <c r="H18" s="14">
        <f ca="1">ROUND(INDIRECT(ADDRESS(ROW()+(0), COLUMN()+(-2), 1))*INDIRECT(ADDRESS(ROW()+(0), COLUMN()+(-1), 1)), 2)</f>
        <v>2152.05</v>
      </c>
    </row>
    <row r="19" spans="1:8" ht="13.50" thickBot="1" customHeight="1">
      <c r="A19" s="15"/>
      <c r="B19" s="15"/>
      <c r="C19" s="15"/>
      <c r="D19" s="15"/>
      <c r="E19" s="15"/>
      <c r="F19" s="9" t="s">
        <v>35</v>
      </c>
      <c r="G19" s="9"/>
      <c r="H19" s="17">
        <f ca="1">ROUND(SUM(INDIRECT(ADDRESS(ROW()+(-1), COLUMN()+(0), 1)),INDIRECT(ADDRESS(ROW()+(-2), COLUMN()+(0), 1))), 2)</f>
        <v>5030.94</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97860.6</v>
      </c>
      <c r="H21" s="14">
        <f ca="1">ROUND(INDIRECT(ADDRESS(ROW()+(0), COLUMN()+(-2), 1))*INDIRECT(ADDRESS(ROW()+(0), COLUMN()+(-1), 1))/100, 2)</f>
        <v>1957.21</v>
      </c>
    </row>
    <row r="22" spans="1:8" ht="13.50" thickBot="1" customHeight="1">
      <c r="A22" s="21" t="s">
        <v>39</v>
      </c>
      <c r="B22" s="21"/>
      <c r="C22" s="22"/>
      <c r="D22" s="22"/>
      <c r="E22" s="23"/>
      <c r="F22" s="24" t="s">
        <v>40</v>
      </c>
      <c r="G22" s="25"/>
      <c r="H22" s="26">
        <f ca="1">ROUND(SUM(INDIRECT(ADDRESS(ROW()+(-1), COLUMN()+(0), 1)),INDIRECT(ADDRESS(ROW()+(-3), COLUMN()+(0), 1)),INDIRECT(ADDRESS(ROW()+(-7), COLUMN()+(0), 1))), 2)</f>
        <v>99817.8</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