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<sst xmlns="http://schemas.openxmlformats.org/spreadsheetml/2006/main" count="29" uniqueCount="29">
  <si>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</si>
  <si>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NIJ111</t>
  </si>
  <si>
    <t xml:space="preserve">m</t>
  </si>
  <si>
    <t xml:space="preserve">Impermeabilización de junta de construcción en contacto con el agua, con perfil hidroexpansivo.</t>
  </si>
  <si>
    <r>
      <rPr>
        <sz val="8.25"/>
        <color rgb="FF000000"/>
        <rFont val="Arial"/>
        <family val="2"/>
      </rPr>
      <t xml:space="preserve">Impermeabilización de junta de construcción, vertical u horizontal, en contacto con </t>
    </r>
    <r>
      <rPr>
        <b/>
        <sz val="8.25"/>
        <color rgb="FF000000"/>
        <rFont val="Arial"/>
        <family val="2"/>
      </rPr>
      <t xml:space="preserve">agua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sistema Expansiv "PANTALLAX"</t>
    </r>
    <r>
      <rPr>
        <sz val="8.25"/>
        <color rgb="FF000000"/>
        <rFont val="Arial"/>
        <family val="2"/>
      </rPr>
      <t xml:space="preserve">, mediante colocación de </t>
    </r>
    <r>
      <rPr>
        <b/>
        <sz val="8.25"/>
        <color rgb="FF000000"/>
        <rFont val="Arial"/>
        <family val="2"/>
      </rPr>
      <t xml:space="preserve">perfil hidroexpansivo formado por una mezcla extruida y vulcanizada de caucho natural, caucho sintético y resinas hidroexpansivas, de expansión controlada, de 20x10 mm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al soporte mediante imprimación adhesiva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</si>
  <si>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</si>
  <si>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</si>
  <si>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</si>
  <si>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</si>
  <si>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</si>
  <si>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</si>
  <si>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</si>
  <si>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mt15sjp110a</t>
  </si>
  <si>
    <t xml:space="preserve">m</t>
  </si>
  <si>
    <t xml:space="preserve">Perfil hidroexpansivo formado por una mezcla extruida y vulcanizada de caucho natural, caucho sintético y resinas hidroexpansivas, de expansión controlada en contacto con agua, de 20x10 mm, para sistema Expansiv "PANTALLAX".</t>
  </si>
  <si>
    <t xml:space="preserve">mt15sja115</t>
  </si>
  <si>
    <t xml:space="preserve">l</t>
  </si>
  <si>
    <t xml:space="preserve">Imprimación adhesiva para perfiles hidroexpansivos de caucho.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</si>
  <si>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</si>
  <si>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</si>
  <si>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</si>
  <si>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</si>
  <si>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</si>
  <si>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</si>
  <si>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</si>
  <si>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</si>
  <si>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</si>
  <si>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$ 2.097,14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</si>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</sst>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7.65" customWidth="1"/>
    <col min="3" max="3" width="1.02" customWidth="1"/>
    <col min="4" max="4" width="18.70" customWidth="1"/>
    <col min="5" max="5" width="32.81" customWidth="1"/>
    <col min="6" max="6" width="2.72" customWidth="1"/>
    <col min="7" max="7" width="10.37" customWidth="1"/>
    <col min="8" max="8" width="13.09" customWidth="1"/>
    <col min="9" max="9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</row>
    <row r="4" spans="1:9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 t="s">
        <v>9</v>
      </c>
      <c r="I7" s="10" t="s">
        <v>10</v>
      </c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</row>
    <row r="9" spans="1:9" ht="45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1.050000</v>
      </c>
      <c r="H9" s="15">
        <v>26494.730000</v>
      </c>
      <c r="I9" s="15">
        <f ca="1">ROUND(INDIRECT(ADDRESS(ROW()+(0), COLUMN()+(-2), 1))*INDIRECT(ADDRESS(ROW()+(0), COLUMN()+(-1), 1)), 2)</f>
        <v>27819.470000</v>
      </c>
    </row>
    <row r="10" spans="1:9" ht="13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0.013000</v>
      </c>
      <c r="H10" s="17">
        <v>24267.450000</v>
      </c>
      <c r="I10" s="17">
        <f ca="1">ROUND(INDIRECT(ADDRESS(ROW()+(0), COLUMN()+(-2), 1))*INDIRECT(ADDRESS(ROW()+(0), COLUMN()+(-1), 1)), 2)</f>
        <v>315.480000</v>
      </c>
    </row>
    <row r="11" spans="1:9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20">
        <f ca="1">ROUND(SUM(INDIRECT(ADDRESS(ROW()+(-1), COLUMN()+(0), 1)),INDIRECT(ADDRESS(ROW()+(-2), COLUMN()+(0), 1))), 2)</f>
        <v>28134.950000</v>
      </c>
    </row>
    <row r="12" spans="1:9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18"/>
      <c r="I12" s="18"/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6">
        <v>0.112000</v>
      </c>
      <c r="H13" s="17">
        <v>11042.680000</v>
      </c>
      <c r="I13" s="17">
        <f ca="1">ROUND(INDIRECT(ADDRESS(ROW()+(0), COLUMN()+(-2), 1))*INDIRECT(ADDRESS(ROW()+(0), COLUMN()+(-1), 1)), 2)</f>
        <v>1236.780000</v>
      </c>
    </row>
    <row r="14" spans="1:9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20">
        <f ca="1">ROUND(SUM(INDIRECT(ADDRESS(ROW()+(-1), COLUMN()+(0), 1))), 2)</f>
        <v>1236.780000</v>
      </c>
    </row>
    <row r="15" spans="1:9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18"/>
      <c r="I15" s="18"/>
    </row>
    <row r="16" spans="1:9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6">
        <v>2.000000</v>
      </c>
      <c r="H16" s="17">
        <f ca="1">ROUND(SUM(INDIRECT(ADDRESS(ROW()+(-2), COLUMN()+(1), 1)),INDIRECT(ADDRESS(ROW()+(-5), COLUMN()+(1), 1))), 2)</f>
        <v>29371.730000</v>
      </c>
      <c r="I16" s="17">
        <f ca="1">ROUND(INDIRECT(ADDRESS(ROW()+(0), COLUMN()+(-2), 1))*INDIRECT(ADDRESS(ROW()+(0), COLUMN()+(-1), 1))/100, 2)</f>
        <v>587.430000</v>
      </c>
    </row>
    <row r="17" spans="1:9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5"/>
      <c r="I17" s="26">
        <f ca="1">ROUND(SUM(INDIRECT(ADDRESS(ROW()+(-1), COLUMN()+(0), 1)),INDIRECT(ADDRESS(ROW()+(-3), COLUMN()+(0), 1)),INDIRECT(ADDRESS(ROW()+(-6), COLUMN()+(0), 1))), 2)</f>
        <v>29959.160000</v>
      </c>
    </row>
  </sheetData>
  <mergeCells count="18">
    <mergeCell ref="A1:I1"/>
    <mergeCell ref="A3:C3"/>
    <mergeCell ref="F3:G3"/>
    <mergeCell ref="A4:I4"/>
    <mergeCell ref="C7:F7"/>
    <mergeCell ref="C8:G8"/>
    <mergeCell ref="C9:F9"/>
    <mergeCell ref="C10:F10"/>
    <mergeCell ref="C11:F11"/>
    <mergeCell ref="G11:H11"/>
    <mergeCell ref="C12:G12"/>
    <mergeCell ref="C13:F13"/>
    <mergeCell ref="C14:F14"/>
    <mergeCell ref="G14:H14"/>
    <mergeCell ref="C15:G15"/>
    <mergeCell ref="C16:F16"/>
    <mergeCell ref="A17:F17"/>
    <mergeCell ref="G17:H17"/>
  </mergeCells>
  <pageMargins left="0.620079" right="0.472441" top="0.472441" bottom="0.472441" header="0.0" footer="0.0"/>
  <pageSetup paperSize="9" orientation="portrait"/>
  <rowBreaks count="0" manualBreakCount="0">
    </rowBreaks>
</worksheet>
</file>