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<sst xmlns="http://schemas.openxmlformats.org/spreadsheetml/2006/main" count="43" uniqueCount="43">
  <si>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</si>
  <si>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NIM110</t>
  </si>
  <si>
    <t xml:space="preserve">m</t>
  </si>
  <si>
    <t xml:space="preserve">Drenaje de cámara bufa.</t>
  </si>
  <si>
    <r>
      <rPr>
        <sz val="8.25"/>
        <color rgb="FF000000"/>
        <rFont val="Arial"/>
        <family val="2"/>
      </rPr>
      <t xml:space="preserve">Drenaje de cámara bufa mediante canaleta realizada "in situ" con mortero de cemento, confeccionado en obra, con aditivo hidrófugo, dosificación 1:3, e impermeabilizada con revestimiento elástico a base de copolímeros, para la recogida del agua filtrada en los muros parcialmente estancos.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</si>
  <si>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</si>
  <si>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</si>
  <si>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</si>
  <si>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</si>
  <si>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</si>
  <si>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</si>
  <si>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</si>
  <si>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</si>
  <si>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</si>
  <si>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</si>
  <si>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</si>
  <si>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</si>
  <si>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</si>
  <si>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mt08cem000d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</si>
  <si>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</si>
  <si>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</si>
  <si>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</si>
  <si>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</si>
  <si>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</si>
  <si>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mt28rco010d</t>
  </si>
  <si>
    <t xml:space="preserve">kg</t>
  </si>
  <si>
    <t xml:space="preserve">Revestimiento elástico, color rojo teja, a base de copolímeros acrílicos en dispersión acuosa, 1,35 g/cm³ de densidad y 110-130 poises de viscosidad Brookfield RVT a 20 °C.</t>
  </si>
  <si>
    <t xml:space="preserve">Subtotal materiales:</t>
  </si>
  <si>
    <t xml:space="preserve">Equipo</t>
  </si>
  <si>
    <t xml:space="preserve">mq06hor010</t>
  </si>
  <si>
    <t xml:space="preserve">h</t>
  </si>
  <si>
    <t xml:space="preserve">Concretera.</t>
  </si>
  <si>
    <t xml:space="preserve">Subtotal equipo:</t>
  </si>
  <si>
    <t xml:space="preserve">Mano de obra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</si>
  <si>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</si>
  <si>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</si>
  <si>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</si>
  <si>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</si>
  <si>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</si>
  <si>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</si>
  <si>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</si>
  <si>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$ 1.033,85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</si>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</sst>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0.68" customWidth="1"/>
    <col min="4" max="4" width="6.97" customWidth="1"/>
    <col min="5" max="5" width="70.55" customWidth="1"/>
    <col min="6" max="6" width="11.56" customWidth="1"/>
    <col min="7" max="7" width="14.4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0.006000</v>
      </c>
      <c r="G10" s="12">
        <v>2918.090000</v>
      </c>
      <c r="H10" s="12">
        <f ca="1">ROUND(INDIRECT(ADDRESS(ROW()+(0), COLUMN()+(-2), 1))*INDIRECT(ADDRESS(ROW()+(0), COLUMN()+(-1), 1)), 2)</f>
        <v>17.510000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0.022000</v>
      </c>
      <c r="G11" s="12">
        <v>39426.640000</v>
      </c>
      <c r="H11" s="12">
        <f ca="1">ROUND(INDIRECT(ADDRESS(ROW()+(0), COLUMN()+(-2), 1))*INDIRECT(ADDRESS(ROW()+(0), COLUMN()+(-1), 1)), 2)</f>
        <v>867.390000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6.750000</v>
      </c>
      <c r="G12" s="12">
        <v>429.930000</v>
      </c>
      <c r="H12" s="12">
        <f ca="1">ROUND(INDIRECT(ADDRESS(ROW()+(0), COLUMN()+(-2), 1))*INDIRECT(ADDRESS(ROW()+(0), COLUMN()+(-1), 1)), 2)</f>
        <v>2902.030000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0.135000</v>
      </c>
      <c r="G13" s="12">
        <v>2334.480000</v>
      </c>
      <c r="H13" s="12">
        <f ca="1">ROUND(INDIRECT(ADDRESS(ROW()+(0), COLUMN()+(-2), 1))*INDIRECT(ADDRESS(ROW()+(0), COLUMN()+(-1), 1)), 2)</f>
        <v>315.150000</v>
      </c>
    </row>
    <row r="14" spans="1:8" ht="34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1.000000</v>
      </c>
      <c r="G14" s="14">
        <v>9555.120000</v>
      </c>
      <c r="H14" s="14">
        <f ca="1">ROUND(INDIRECT(ADDRESS(ROW()+(0), COLUMN()+(-2), 1))*INDIRECT(ADDRESS(ROW()+(0), COLUMN()+(-1), 1)), 2)</f>
        <v>9555.120000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13657.200000</v>
      </c>
    </row>
    <row r="16" spans="1:8" ht="13.50" thickBot="1" customHeight="1">
      <c r="A16" s="15">
        <v>2.000000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0.011000</v>
      </c>
      <c r="G17" s="14">
        <v>3429.800000</v>
      </c>
      <c r="H17" s="14">
        <f ca="1">ROUND(INDIRECT(ADDRESS(ROW()+(0), COLUMN()+(-2), 1))*INDIRECT(ADDRESS(ROW()+(0), COLUMN()+(-1), 1)), 2)</f>
        <v>37.730000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1))), 2)</f>
        <v>37.730000</v>
      </c>
    </row>
    <row r="19" spans="1:8" ht="13.50" thickBot="1" customHeight="1">
      <c r="A19" s="15">
        <v>3.000000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3">
        <v>0.469000</v>
      </c>
      <c r="G20" s="14">
        <v>14022.650000</v>
      </c>
      <c r="H20" s="14">
        <f ca="1">ROUND(INDIRECT(ADDRESS(ROW()+(0), COLUMN()+(-2), 1))*INDIRECT(ADDRESS(ROW()+(0), COLUMN()+(-1), 1)), 2)</f>
        <v>6576.620000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1))), 2)</f>
        <v>6576.620000</v>
      </c>
    </row>
    <row r="22" spans="1:8" ht="13.50" thickBot="1" customHeight="1">
      <c r="A22" s="15">
        <v>4.000000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20" t="s">
        <v>39</v>
      </c>
      <c r="D23" s="20"/>
      <c r="E23" s="19" t="s">
        <v>40</v>
      </c>
      <c r="F23" s="13">
        <v>2.000000</v>
      </c>
      <c r="G23" s="14">
        <f ca="1">ROUND(SUM(INDIRECT(ADDRESS(ROW()+(-2), COLUMN()+(1), 1)),INDIRECT(ADDRESS(ROW()+(-5), COLUMN()+(1), 1)),INDIRECT(ADDRESS(ROW()+(-8), COLUMN()+(1), 1))), 2)</f>
        <v>20271.550000</v>
      </c>
      <c r="H23" s="14">
        <f ca="1">ROUND(INDIRECT(ADDRESS(ROW()+(0), COLUMN()+(-2), 1))*INDIRECT(ADDRESS(ROW()+(0), COLUMN()+(-1), 1))/100, 2)</f>
        <v>405.430000</v>
      </c>
    </row>
    <row r="24" spans="1:8" ht="13.50" thickBot="1" customHeight="1">
      <c r="A24" s="21" t="s">
        <v>41</v>
      </c>
      <c r="B24" s="21"/>
      <c r="C24" s="22"/>
      <c r="D24" s="22"/>
      <c r="E24" s="23"/>
      <c r="F24" s="24" t="s">
        <v>42</v>
      </c>
      <c r="G24" s="25"/>
      <c r="H24" s="26">
        <f ca="1">ROUND(SUM(INDIRECT(ADDRESS(ROW()+(-1), COLUMN()+(0), 1)),INDIRECT(ADDRESS(ROW()+(-3), COLUMN()+(0), 1)),INDIRECT(ADDRESS(ROW()+(-6), COLUMN()+(0), 1)),INDIRECT(ADDRESS(ROW()+(-9), COLUMN()+(0), 1))), 2)</f>
        <v>20676.980000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