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<sst xmlns="http://schemas.openxmlformats.org/spreadsheetml/2006/main" count="76" uniqueCount="76">
  <si>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</si>
  <si>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QBF021</t>
  </si>
  <si>
    <t xml:space="preserve">m</t>
  </si>
  <si>
    <t xml:space="preserve">Encuentro de cubierta plana transitable, ventilada con paramento vertical. Impermeabilización con láminas de poliolefinas.</t>
  </si>
  <si>
    <r>
      <rPr>
        <sz val="8.25"/>
        <color rgb="FF000000"/>
        <rFont val="Arial"/>
        <family val="2"/>
      </rPr>
      <t xml:space="preserve">Encuentro de cubierta plana transitable, ventilada, con piso fijo, tipo convencional con paramento vertical; mediante la realización de un retranqueo perimetral de más de 5 cm con respecto al paramento vertical y de más de 20 cm de altura sobre la protección de la cubierta, relleno con mortero de cemento, confeccionado en obra, dosificación 1:8 colocado sobre la impermeabilización formada por: banda de terminación para lámina impermeabilizante flexible tipo EVAC, de 480 mm de anchura, compuesta de una doble hoja de poliolefina termoplástica con acetato de vinil etileno, con ambas caras revestidas de fibras de poliéster no tejidas, de 0,8 mm de espesor y 625 g/m², fijada a la impermeabilización continua de la cubierta, con adhesivo cementoso mejorado C2 E, acabado con un revestimiento de guardaescobas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 formación de ventilación perimetral de la cámara con ladrillo cerámico hueco y colocación de vierteaguas cerámico de 11x24 cm, fijado al paramento, como remate de la ventilación perimetral de la cámara. Incluso complementos de refuerzo en tratamiento de puntos singulares mediante el uso de piezas especiales para la resolución de ángulos internos y externos.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</si>
  <si>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</si>
  <si>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</si>
  <si>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</si>
  <si>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</si>
  <si>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</si>
  <si>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</si>
  <si>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</si>
  <si>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mt04lvc010b</t>
  </si>
  <si>
    <t xml:space="preserve">Ud</t>
  </si>
  <si>
    <t xml:space="preserve">Ladrillo cerámico hueco doble, para revestir, 24x11,5x7 cm, densidad 780 kg/m³.</t>
  </si>
  <si>
    <t xml:space="preserve">mt04lvc010d</t>
  </si>
  <si>
    <t xml:space="preserve">Ud</t>
  </si>
  <si>
    <t xml:space="preserve">Ladrillo cerámico hueco triple, para revestir, 24x11,5x11,5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</si>
  <si>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</si>
  <si>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</si>
  <si>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</si>
  <si>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</si>
  <si>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</si>
  <si>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</si>
  <si>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</si>
  <si>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</si>
  <si>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</si>
  <si>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</si>
  <si>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</si>
  <si>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</si>
  <si>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mt15rev040dh</t>
  </si>
  <si>
    <t xml:space="preserve">m</t>
  </si>
  <si>
    <t xml:space="preserve">Banda de refuerzo para lámina impermeabilizante flexible tipo EVAC, de 480 mm de anchura, compuesta de una doble hoja de poliolefina termoplástica con acetato de vinil etileno, con ambas caras revestidas de fibras de poliéster no tejidas, de 0,8 mm de espesor y 625 g/m², suministrada en rollos de 30 m de longitud.</t>
  </si>
  <si>
    <t xml:space="preserve">mt09mcr021g</t>
  </si>
  <si>
    <t xml:space="preserve">kg</t>
  </si>
  <si>
    <t xml:space="preserve">Adhesivo cementoso de fraguado normal, C1, color gris.</t>
  </si>
  <si>
    <t xml:space="preserve">mt18rcr010a300</t>
  </si>
  <si>
    <t xml:space="preserve">m</t>
  </si>
  <si>
    <t xml:space="preserve">Guardaescoba cerámico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</si>
  <si>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</si>
  <si>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</si>
  <si>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</si>
  <si>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mt20vce020a</t>
  </si>
  <si>
    <t xml:space="preserve">m</t>
  </si>
  <si>
    <t xml:space="preserve">Vierteaguas cerámico de baldosín catalán, acabado mate, color rojo, en piezas de 11x24x1,2 cm, con goterón.</t>
  </si>
  <si>
    <t xml:space="preserve">mt09mcr070a</t>
  </si>
  <si>
    <t xml:space="preserve">kg</t>
  </si>
  <si>
    <t xml:space="preserve">Mortero de juntas cementoso con resistencia elevada a la abrasión y absorción de agua reducida, CG2, para junta abierta entre 3 y 15 mm.</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</si>
  <si>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</si>
  <si>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</si>
  <si>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</si>
  <si>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</si>
  <si>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</si>
  <si>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</si>
  <si>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</si>
  <si>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</si>
  <si>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</si>
  <si>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</si>
  <si>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</si>
  <si>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</si>
  <si>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</si>
  <si>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mo020</t>
  </si>
  <si>
    <t xml:space="preserve">h</t>
  </si>
  <si>
    <t xml:space="preserve">Oficial 1ª obra blanca.</t>
  </si>
  <si>
    <t xml:space="preserve">mo113</t>
  </si>
  <si>
    <t xml:space="preserve">h</t>
  </si>
  <si>
    <t xml:space="preserve">Peón de obra blanca.</t>
  </si>
  <si>
    <t xml:space="preserve">mo023</t>
  </si>
  <si>
    <t xml:space="preserve">h</t>
  </si>
  <si>
    <t xml:space="preserve">Oficial 1ª colocador de pisos.</t>
  </si>
  <si>
    <t xml:space="preserve">Subtotal mano de obra:</t>
  </si>
  <si>
    <t xml:space="preserve">Herramienta menor</t>
  </si>
  <si>
    <t xml:space="preserve">%</t>
  </si>
  <si>
    <t xml:space="preserve">Herramienta menor</t>
  </si>
  <si>
    <t xml:space="preserve">Coste de mantenimiento decenal: $ 36.109,33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</si>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</sst>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67.49"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29.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9</v>
      </c>
      <c r="G10" s="12">
        <v>653.81</v>
      </c>
      <c r="H10" s="12">
        <f ca="1">ROUND(INDIRECT(ADDRESS(ROW()+(0), COLUMN()+(-2), 1))*INDIRECT(ADDRESS(ROW()+(0), COLUMN()+(-1), 1)), 2)</f>
        <v>5884.29</v>
      </c>
    </row>
    <row r="11" spans="1:8" ht="24.00" thickBot="1" customHeight="1">
      <c r="A11" s="1" t="s">
        <v>15</v>
      </c>
      <c r="B11" s="1"/>
      <c r="C11" s="1"/>
      <c r="D11" s="10" t="s">
        <v>16</v>
      </c>
      <c r="E11" s="1" t="s">
        <v>17</v>
      </c>
      <c r="F11" s="11">
        <v>4</v>
      </c>
      <c r="G11" s="12">
        <v>871.75</v>
      </c>
      <c r="H11" s="12">
        <f ca="1">ROUND(INDIRECT(ADDRESS(ROW()+(0), COLUMN()+(-2), 1))*INDIRECT(ADDRESS(ROW()+(0), COLUMN()+(-1), 1)), 2)</f>
        <v>3487</v>
      </c>
    </row>
    <row r="12" spans="1:8" ht="13.50" thickBot="1" customHeight="1">
      <c r="A12" s="1" t="s">
        <v>18</v>
      </c>
      <c r="B12" s="1"/>
      <c r="C12" s="1"/>
      <c r="D12" s="10" t="s">
        <v>19</v>
      </c>
      <c r="E12" s="1" t="s">
        <v>20</v>
      </c>
      <c r="F12" s="11">
        <v>0.012</v>
      </c>
      <c r="G12" s="12">
        <v>3289.66</v>
      </c>
      <c r="H12" s="12">
        <f ca="1">ROUND(INDIRECT(ADDRESS(ROW()+(0), COLUMN()+(-2), 1))*INDIRECT(ADDRESS(ROW()+(0), COLUMN()+(-1), 1)), 2)</f>
        <v>39.48</v>
      </c>
    </row>
    <row r="13" spans="1:8" ht="13.50" thickBot="1" customHeight="1">
      <c r="A13" s="1" t="s">
        <v>21</v>
      </c>
      <c r="B13" s="1"/>
      <c r="C13" s="1"/>
      <c r="D13" s="10" t="s">
        <v>22</v>
      </c>
      <c r="E13" s="1" t="s">
        <v>23</v>
      </c>
      <c r="F13" s="11">
        <v>0.03</v>
      </c>
      <c r="G13" s="12">
        <v>45246.8</v>
      </c>
      <c r="H13" s="12">
        <f ca="1">ROUND(INDIRECT(ADDRESS(ROW()+(0), COLUMN()+(-2), 1))*INDIRECT(ADDRESS(ROW()+(0), COLUMN()+(-1), 1)), 2)</f>
        <v>1357.4</v>
      </c>
    </row>
    <row r="14" spans="1:8" ht="13.50" thickBot="1" customHeight="1">
      <c r="A14" s="1" t="s">
        <v>24</v>
      </c>
      <c r="B14" s="1"/>
      <c r="C14" s="1"/>
      <c r="D14" s="10" t="s">
        <v>25</v>
      </c>
      <c r="E14" s="1" t="s">
        <v>26</v>
      </c>
      <c r="F14" s="11">
        <v>3.868</v>
      </c>
      <c r="G14" s="12">
        <v>484.68</v>
      </c>
      <c r="H14" s="12">
        <f ca="1">ROUND(INDIRECT(ADDRESS(ROW()+(0), COLUMN()+(-2), 1))*INDIRECT(ADDRESS(ROW()+(0), COLUMN()+(-1), 1)), 2)</f>
        <v>1874.74</v>
      </c>
    </row>
    <row r="15" spans="1:8" ht="34.50" thickBot="1" customHeight="1">
      <c r="A15" s="1" t="s">
        <v>27</v>
      </c>
      <c r="B15" s="1"/>
      <c r="C15" s="1"/>
      <c r="D15" s="10" t="s">
        <v>28</v>
      </c>
      <c r="E15" s="1" t="s">
        <v>29</v>
      </c>
      <c r="F15" s="11">
        <v>1.2</v>
      </c>
      <c r="G15" s="12">
        <v>1479.88</v>
      </c>
      <c r="H15" s="12">
        <f ca="1">ROUND(INDIRECT(ADDRESS(ROW()+(0), COLUMN()+(-2), 1))*INDIRECT(ADDRESS(ROW()+(0), COLUMN()+(-1), 1)), 2)</f>
        <v>1775.86</v>
      </c>
    </row>
    <row r="16" spans="1:8" ht="55.50" thickBot="1" customHeight="1">
      <c r="A16" s="1" t="s">
        <v>30</v>
      </c>
      <c r="B16" s="1"/>
      <c r="C16" s="1"/>
      <c r="D16" s="10" t="s">
        <v>31</v>
      </c>
      <c r="E16" s="1" t="s">
        <v>32</v>
      </c>
      <c r="F16" s="11">
        <v>1.15</v>
      </c>
      <c r="G16" s="12">
        <v>49206.7</v>
      </c>
      <c r="H16" s="12">
        <f ca="1">ROUND(INDIRECT(ADDRESS(ROW()+(0), COLUMN()+(-2), 1))*INDIRECT(ADDRESS(ROW()+(0), COLUMN()+(-1), 1)), 2)</f>
        <v>56587.7</v>
      </c>
    </row>
    <row r="17" spans="1:8" ht="13.50" thickBot="1" customHeight="1">
      <c r="A17" s="1" t="s">
        <v>33</v>
      </c>
      <c r="B17" s="1"/>
      <c r="C17" s="1"/>
      <c r="D17" s="10" t="s">
        <v>34</v>
      </c>
      <c r="E17" s="1" t="s">
        <v>35</v>
      </c>
      <c r="F17" s="11">
        <v>0.24</v>
      </c>
      <c r="G17" s="12">
        <v>739.94</v>
      </c>
      <c r="H17" s="12">
        <f ca="1">ROUND(INDIRECT(ADDRESS(ROW()+(0), COLUMN()+(-2), 1))*INDIRECT(ADDRESS(ROW()+(0), COLUMN()+(-1), 1)), 2)</f>
        <v>177.59</v>
      </c>
    </row>
    <row r="18" spans="1:8" ht="13.50" thickBot="1" customHeight="1">
      <c r="A18" s="1" t="s">
        <v>36</v>
      </c>
      <c r="B18" s="1"/>
      <c r="C18" s="1"/>
      <c r="D18" s="10" t="s">
        <v>37</v>
      </c>
      <c r="E18" s="1" t="s">
        <v>38</v>
      </c>
      <c r="F18" s="11">
        <v>1.05</v>
      </c>
      <c r="G18" s="12">
        <v>13569.1</v>
      </c>
      <c r="H18" s="12">
        <f ca="1">ROUND(INDIRECT(ADDRESS(ROW()+(0), COLUMN()+(-2), 1))*INDIRECT(ADDRESS(ROW()+(0), COLUMN()+(-1), 1)), 2)</f>
        <v>14247.6</v>
      </c>
    </row>
    <row r="19" spans="1:8" ht="76.50" thickBot="1" customHeight="1">
      <c r="A19" s="1" t="s">
        <v>39</v>
      </c>
      <c r="B19" s="1"/>
      <c r="C19" s="1"/>
      <c r="D19" s="10" t="s">
        <v>40</v>
      </c>
      <c r="E19" s="1" t="s">
        <v>41</v>
      </c>
      <c r="F19" s="11">
        <v>0.01</v>
      </c>
      <c r="G19" s="12">
        <v>3076.05</v>
      </c>
      <c r="H19" s="12">
        <f ca="1">ROUND(INDIRECT(ADDRESS(ROW()+(0), COLUMN()+(-2), 1))*INDIRECT(ADDRESS(ROW()+(0), COLUMN()+(-1), 1)), 2)</f>
        <v>30.76</v>
      </c>
    </row>
    <row r="20" spans="1:8" ht="24.00" thickBot="1" customHeight="1">
      <c r="A20" s="1" t="s">
        <v>42</v>
      </c>
      <c r="B20" s="1"/>
      <c r="C20" s="1"/>
      <c r="D20" s="10" t="s">
        <v>43</v>
      </c>
      <c r="E20" s="1" t="s">
        <v>44</v>
      </c>
      <c r="F20" s="11">
        <v>1</v>
      </c>
      <c r="G20" s="12">
        <v>10115.4</v>
      </c>
      <c r="H20" s="12">
        <f ca="1">ROUND(INDIRECT(ADDRESS(ROW()+(0), COLUMN()+(-2), 1))*INDIRECT(ADDRESS(ROW()+(0), COLUMN()+(-1), 1)), 2)</f>
        <v>10115.4</v>
      </c>
    </row>
    <row r="21" spans="1:8" ht="24.00" thickBot="1" customHeight="1">
      <c r="A21" s="1" t="s">
        <v>45</v>
      </c>
      <c r="B21" s="1"/>
      <c r="C21" s="1"/>
      <c r="D21" s="10" t="s">
        <v>46</v>
      </c>
      <c r="E21" s="1" t="s">
        <v>47</v>
      </c>
      <c r="F21" s="13">
        <v>0.164</v>
      </c>
      <c r="G21" s="14">
        <v>2092.97</v>
      </c>
      <c r="H21" s="14">
        <f ca="1">ROUND(INDIRECT(ADDRESS(ROW()+(0), COLUMN()+(-2), 1))*INDIRECT(ADDRESS(ROW()+(0), COLUMN()+(-1), 1)), 2)</f>
        <v>343.25</v>
      </c>
    </row>
    <row r="22" spans="1:8" ht="13.50" thickBot="1" customHeight="1">
      <c r="A22" s="15"/>
      <c r="B22" s="15"/>
      <c r="C22" s="15"/>
      <c r="D22" s="15"/>
      <c r="E22" s="15"/>
      <c r="F22" s="9" t="s">
        <v>48</v>
      </c>
      <c r="G22" s="9"/>
      <c r="H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95921</v>
      </c>
    </row>
    <row r="23" spans="1:8" ht="13.50" thickBot="1" customHeight="1">
      <c r="A23" s="15">
        <v>2</v>
      </c>
      <c r="B23" s="15"/>
      <c r="C23" s="15"/>
      <c r="D23" s="15"/>
      <c r="E23" s="18" t="s">
        <v>49</v>
      </c>
      <c r="F23" s="18"/>
      <c r="G23" s="15"/>
      <c r="H23" s="15"/>
    </row>
    <row r="24" spans="1:8" ht="13.50" thickBot="1" customHeight="1">
      <c r="A24" s="1" t="s">
        <v>50</v>
      </c>
      <c r="B24" s="1"/>
      <c r="C24" s="1"/>
      <c r="D24" s="10" t="s">
        <v>51</v>
      </c>
      <c r="E24" s="1" t="s">
        <v>52</v>
      </c>
      <c r="F24" s="13">
        <v>0.013</v>
      </c>
      <c r="G24" s="14">
        <v>8779.49</v>
      </c>
      <c r="H24" s="14">
        <f ca="1">ROUND(INDIRECT(ADDRESS(ROW()+(0), COLUMN()+(-2), 1))*INDIRECT(ADDRESS(ROW()+(0), COLUMN()+(-1), 1)), 2)</f>
        <v>114.13</v>
      </c>
    </row>
    <row r="25" spans="1:8" ht="13.50" thickBot="1" customHeight="1">
      <c r="A25" s="15"/>
      <c r="B25" s="15"/>
      <c r="C25" s="15"/>
      <c r="D25" s="15"/>
      <c r="E25" s="15"/>
      <c r="F25" s="9" t="s">
        <v>53</v>
      </c>
      <c r="G25" s="9"/>
      <c r="H25" s="17">
        <f ca="1">ROUND(SUM(INDIRECT(ADDRESS(ROW()+(-1), COLUMN()+(0), 1))), 2)</f>
        <v>114.13</v>
      </c>
    </row>
    <row r="26" spans="1:8" ht="13.50" thickBot="1" customHeight="1">
      <c r="A26" s="15">
        <v>3</v>
      </c>
      <c r="B26" s="15"/>
      <c r="C26" s="15"/>
      <c r="D26" s="15"/>
      <c r="E26" s="18" t="s">
        <v>54</v>
      </c>
      <c r="F26" s="18"/>
      <c r="G26" s="15"/>
      <c r="H26" s="15"/>
    </row>
    <row r="27" spans="1:8" ht="13.50" thickBot="1" customHeight="1">
      <c r="A27" s="1" t="s">
        <v>55</v>
      </c>
      <c r="B27" s="1"/>
      <c r="C27" s="1"/>
      <c r="D27" s="10" t="s">
        <v>56</v>
      </c>
      <c r="E27" s="1" t="s">
        <v>57</v>
      </c>
      <c r="F27" s="11">
        <v>0.113</v>
      </c>
      <c r="G27" s="12">
        <v>26625.3</v>
      </c>
      <c r="H27" s="12">
        <f ca="1">ROUND(INDIRECT(ADDRESS(ROW()+(0), COLUMN()+(-2), 1))*INDIRECT(ADDRESS(ROW()+(0), COLUMN()+(-1), 1)), 2)</f>
        <v>3008.65</v>
      </c>
    </row>
    <row r="28" spans="1:8" ht="13.50" thickBot="1" customHeight="1">
      <c r="A28" s="1" t="s">
        <v>58</v>
      </c>
      <c r="B28" s="1"/>
      <c r="C28" s="1"/>
      <c r="D28" s="10" t="s">
        <v>59</v>
      </c>
      <c r="E28" s="1" t="s">
        <v>60</v>
      </c>
      <c r="F28" s="11">
        <v>0.113</v>
      </c>
      <c r="G28" s="12">
        <v>19903</v>
      </c>
      <c r="H28" s="12">
        <f ca="1">ROUND(INDIRECT(ADDRESS(ROW()+(0), COLUMN()+(-2), 1))*INDIRECT(ADDRESS(ROW()+(0), COLUMN()+(-1), 1)), 2)</f>
        <v>2249.04</v>
      </c>
    </row>
    <row r="29" spans="1:8" ht="13.50" thickBot="1" customHeight="1">
      <c r="A29" s="1" t="s">
        <v>61</v>
      </c>
      <c r="B29" s="1"/>
      <c r="C29" s="1"/>
      <c r="D29" s="10" t="s">
        <v>62</v>
      </c>
      <c r="E29" s="1" t="s">
        <v>63</v>
      </c>
      <c r="F29" s="11">
        <v>0.36</v>
      </c>
      <c r="G29" s="12">
        <v>26625.3</v>
      </c>
      <c r="H29" s="12">
        <f ca="1">ROUND(INDIRECT(ADDRESS(ROW()+(0), COLUMN()+(-2), 1))*INDIRECT(ADDRESS(ROW()+(0), COLUMN()+(-1), 1)), 2)</f>
        <v>9585.09</v>
      </c>
    </row>
    <row r="30" spans="1:8" ht="13.50" thickBot="1" customHeight="1">
      <c r="A30" s="1" t="s">
        <v>64</v>
      </c>
      <c r="B30" s="1"/>
      <c r="C30" s="1"/>
      <c r="D30" s="10" t="s">
        <v>65</v>
      </c>
      <c r="E30" s="1" t="s">
        <v>66</v>
      </c>
      <c r="F30" s="11">
        <v>0.521</v>
      </c>
      <c r="G30" s="12">
        <v>19175.8</v>
      </c>
      <c r="H30" s="12">
        <f ca="1">ROUND(INDIRECT(ADDRESS(ROW()+(0), COLUMN()+(-2), 1))*INDIRECT(ADDRESS(ROW()+(0), COLUMN()+(-1), 1)), 2)</f>
        <v>9990.59</v>
      </c>
    </row>
    <row r="31" spans="1:8" ht="13.50" thickBot="1" customHeight="1">
      <c r="A31" s="1" t="s">
        <v>67</v>
      </c>
      <c r="B31" s="1"/>
      <c r="C31" s="1"/>
      <c r="D31" s="10" t="s">
        <v>68</v>
      </c>
      <c r="E31" s="1" t="s">
        <v>69</v>
      </c>
      <c r="F31" s="13">
        <v>0.209</v>
      </c>
      <c r="G31" s="14">
        <v>26625.3</v>
      </c>
      <c r="H31" s="14">
        <f ca="1">ROUND(INDIRECT(ADDRESS(ROW()+(0), COLUMN()+(-2), 1))*INDIRECT(ADDRESS(ROW()+(0), COLUMN()+(-1), 1)), 2)</f>
        <v>5564.68</v>
      </c>
    </row>
    <row r="32" spans="1:8" ht="13.50" thickBot="1" customHeight="1">
      <c r="A32" s="15"/>
      <c r="B32" s="15"/>
      <c r="C32" s="15"/>
      <c r="D32" s="15"/>
      <c r="E32" s="15"/>
      <c r="F32" s="9" t="s">
        <v>70</v>
      </c>
      <c r="G32" s="9"/>
      <c r="H32" s="17">
        <f ca="1">ROUND(SUM(INDIRECT(ADDRESS(ROW()+(-1), COLUMN()+(0), 1)),INDIRECT(ADDRESS(ROW()+(-2), COLUMN()+(0), 1)),INDIRECT(ADDRESS(ROW()+(-3), COLUMN()+(0), 1)),INDIRECT(ADDRESS(ROW()+(-4), COLUMN()+(0), 1)),INDIRECT(ADDRESS(ROW()+(-5), COLUMN()+(0), 1))), 2)</f>
        <v>30398</v>
      </c>
    </row>
    <row r="33" spans="1:8" ht="13.50" thickBot="1" customHeight="1">
      <c r="A33" s="15">
        <v>4</v>
      </c>
      <c r="B33" s="15"/>
      <c r="C33" s="15"/>
      <c r="D33" s="15"/>
      <c r="E33" s="18" t="s">
        <v>71</v>
      </c>
      <c r="F33" s="18"/>
      <c r="G33" s="15"/>
      <c r="H33" s="15"/>
    </row>
    <row r="34" spans="1:8" ht="13.50" thickBot="1" customHeight="1">
      <c r="A34" s="19"/>
      <c r="B34" s="19"/>
      <c r="C34" s="19"/>
      <c r="D34" s="20" t="s">
        <v>72</v>
      </c>
      <c r="E34" s="19" t="s">
        <v>73</v>
      </c>
      <c r="F34" s="13">
        <v>2</v>
      </c>
      <c r="G34" s="14">
        <f ca="1">ROUND(SUM(INDIRECT(ADDRESS(ROW()+(-2), COLUMN()+(1), 1)),INDIRECT(ADDRESS(ROW()+(-9), COLUMN()+(1), 1)),INDIRECT(ADDRESS(ROW()+(-12), COLUMN()+(1), 1))), 2)</f>
        <v>126433</v>
      </c>
      <c r="H34" s="14">
        <f ca="1">ROUND(INDIRECT(ADDRESS(ROW()+(0), COLUMN()+(-2), 1))*INDIRECT(ADDRESS(ROW()+(0), COLUMN()+(-1), 1))/100, 2)</f>
        <v>2528.66</v>
      </c>
    </row>
    <row r="35" spans="1:8" ht="13.50" thickBot="1" customHeight="1">
      <c r="A35" s="21" t="s">
        <v>74</v>
      </c>
      <c r="B35" s="21"/>
      <c r="C35" s="21"/>
      <c r="D35" s="22"/>
      <c r="E35" s="23"/>
      <c r="F35" s="24" t="s">
        <v>75</v>
      </c>
      <c r="G35" s="25"/>
      <c r="H35" s="26">
        <f ca="1">ROUND(SUM(INDIRECT(ADDRESS(ROW()+(-1), COLUMN()+(0), 1)),INDIRECT(ADDRESS(ROW()+(-3), COLUMN()+(0), 1)),INDIRECT(ADDRESS(ROW()+(-10), COLUMN()+(0), 1)),INDIRECT(ADDRESS(ROW()+(-13), COLUMN()+(0), 1))), 2)</f>
        <v>128962</v>
      </c>
    </row>
  </sheetData>
  <mergeCells count="3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F22:G22"/>
    <mergeCell ref="A23:C23"/>
    <mergeCell ref="E23:F23"/>
    <mergeCell ref="A24:C24"/>
    <mergeCell ref="A25:C25"/>
    <mergeCell ref="F25:G25"/>
    <mergeCell ref="A26:C26"/>
    <mergeCell ref="E26:F26"/>
    <mergeCell ref="A27:C27"/>
    <mergeCell ref="A28:C28"/>
    <mergeCell ref="A29:C29"/>
    <mergeCell ref="A30:C30"/>
    <mergeCell ref="A31:C31"/>
    <mergeCell ref="A32:C32"/>
    <mergeCell ref="F32:G32"/>
    <mergeCell ref="A33:C33"/>
    <mergeCell ref="E33:F33"/>
    <mergeCell ref="A34:C34"/>
    <mergeCell ref="A35:E35"/>
    <mergeCell ref="F35:G35"/>
  </mergeCells>
  <pageMargins left="0.147638" right="0.147638" top="0.206693" bottom="0.206693" header="0.0" footer="0.0"/>
  <pageSetup paperSize="9" orientation="portrait"/>
  <rowBreaks count="0" manualBreakCount="0">
    </rowBreaks>
</worksheet>
</file>