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<sst xmlns="http://schemas.openxmlformats.org/spreadsheetml/2006/main" count="34" uniqueCount="34">
  <si>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</si>
  <si>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QCN010</t>
  </si>
  <si>
    <t xml:space="preserve">m²</t>
  </si>
  <si>
    <t xml:space="preserve">Panel sándwich, para cubierta plana.</t>
  </si>
  <si>
    <r>
      <rPr>
        <sz val="8.25"/>
        <color rgb="FF000000"/>
        <rFont val="Arial"/>
        <family val="2"/>
      </rPr>
      <t xml:space="preserve">Panel sándwich machihembrado en las cuatro caras, compuesto de: cara exterior de placa de cemento reforzado con fibras, de 12,5 mm de espesor, núcleo aislante de espuma de poliestireno extruido de 40 mm de espesor y cara interior de placa de yeso reforzado con fibras, de 12,5 mm de espesor, de 2400x550 mm, transmitancia térmica 0,76 W/(m²K), Euroclase B-s1, d0 de reacción al fuego, fijado con tornillos autorroscantes de cabeza avellanada, de acero galvanizado, sobre estructura de madera, con una luz entre apoyos de 60 cm, para cubierta plana.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</si>
  <si>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</si>
  <si>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</si>
  <si>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</si>
  <si>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</si>
  <si>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</si>
  <si>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</si>
  <si>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</si>
  <si>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mt13pst018jb</t>
  </si>
  <si>
    <t xml:space="preserve">m²</t>
  </si>
  <si>
    <t xml:space="preserve">Panel sándwich machihembrado en las cuatro caras, compuesto de: cara exterior de placa de cemento reforzado con fibras, de 12,5 mm de espesor, núcleo aislante de espuma de poliestireno extruido de 40 mm de espesor y cara interior de placa de yeso reforzado con fibras, de 12,5 mm de espesor, de 2400x550 mm, transmitancia térmica 0,76 W/(m²K), Euroclase B-s1, d0 de reacción al fuego.</t>
  </si>
  <si>
    <t xml:space="preserve">mt13pst100h</t>
  </si>
  <si>
    <t xml:space="preserve">Ud</t>
  </si>
  <si>
    <t xml:space="preserve">Tornillo autorroscante de cabeza avellanada, de acero galvanizado, de 6 mm de diámetro y 110 mm de longitud.</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</si>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</sst>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1.06"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213998</v>
      </c>
      <c r="H10" s="12">
        <f ca="1">ROUND(INDIRECT(ADDRESS(ROW()+(0), COLUMN()+(-2), 1))*INDIRECT(ADDRESS(ROW()+(0), COLUMN()+(-1), 1)), 2)</f>
        <v>224698</v>
      </c>
    </row>
    <row r="11" spans="1:8" ht="24.00" thickBot="1" customHeight="1">
      <c r="A11" s="1" t="s">
        <v>15</v>
      </c>
      <c r="B11" s="1"/>
      <c r="C11" s="10" t="s">
        <v>16</v>
      </c>
      <c r="D11" s="10"/>
      <c r="E11" s="1" t="s">
        <v>17</v>
      </c>
      <c r="F11" s="11">
        <v>12</v>
      </c>
      <c r="G11" s="12">
        <v>1391.93</v>
      </c>
      <c r="H11" s="12">
        <f ca="1">ROUND(INDIRECT(ADDRESS(ROW()+(0), COLUMN()+(-2), 1))*INDIRECT(ADDRESS(ROW()+(0), COLUMN()+(-1), 1)), 2)</f>
        <v>16703.2</v>
      </c>
    </row>
    <row r="12" spans="1:8" ht="66.00" thickBot="1" customHeight="1">
      <c r="A12" s="1" t="s">
        <v>18</v>
      </c>
      <c r="B12" s="1"/>
      <c r="C12" s="10" t="s">
        <v>19</v>
      </c>
      <c r="D12" s="10"/>
      <c r="E12" s="1" t="s">
        <v>20</v>
      </c>
      <c r="F12" s="13">
        <v>1</v>
      </c>
      <c r="G12" s="14">
        <v>11425.6</v>
      </c>
      <c r="H12" s="14">
        <f ca="1">ROUND(INDIRECT(ADDRESS(ROW()+(0), COLUMN()+(-2), 1))*INDIRECT(ADDRESS(ROW()+(0), COLUMN()+(-1), 1)), 2)</f>
        <v>11425.6</v>
      </c>
    </row>
    <row r="13" spans="1:8" ht="13.50" thickBot="1" customHeight="1">
      <c r="A13" s="15"/>
      <c r="B13" s="15"/>
      <c r="C13" s="15"/>
      <c r="D13" s="15"/>
      <c r="E13" s="15"/>
      <c r="F13" s="9" t="s">
        <v>21</v>
      </c>
      <c r="G13" s="9"/>
      <c r="H13" s="17">
        <f ca="1">ROUND(SUM(INDIRECT(ADDRESS(ROW()+(-1), COLUMN()+(0), 1)),INDIRECT(ADDRESS(ROW()+(-2), COLUMN()+(0), 1)),INDIRECT(ADDRESS(ROW()+(-3), COLUMN()+(0), 1))), 2)</f>
        <v>252827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0.191</v>
      </c>
      <c r="G15" s="12">
        <v>37753.4</v>
      </c>
      <c r="H15" s="12">
        <f ca="1">ROUND(INDIRECT(ADDRESS(ROW()+(0), COLUMN()+(-2), 1))*INDIRECT(ADDRESS(ROW()+(0), COLUMN()+(-1), 1)), 2)</f>
        <v>7210.89</v>
      </c>
    </row>
    <row r="16" spans="1:8" ht="13.50" thickBot="1" customHeight="1">
      <c r="A16" s="1" t="s">
        <v>26</v>
      </c>
      <c r="B16" s="1"/>
      <c r="C16" s="10" t="s">
        <v>27</v>
      </c>
      <c r="D16" s="10"/>
      <c r="E16" s="1" t="s">
        <v>28</v>
      </c>
      <c r="F16" s="13">
        <v>0.191</v>
      </c>
      <c r="G16" s="14">
        <v>27459.1</v>
      </c>
      <c r="H16" s="14">
        <f ca="1">ROUND(INDIRECT(ADDRESS(ROW()+(0), COLUMN()+(-2), 1))*INDIRECT(ADDRESS(ROW()+(0), COLUMN()+(-1), 1)), 2)</f>
        <v>5244.69</v>
      </c>
    </row>
    <row r="17" spans="1:8" ht="13.50" thickBot="1" customHeight="1">
      <c r="A17" s="15"/>
      <c r="B17" s="15"/>
      <c r="C17" s="15"/>
      <c r="D17" s="15"/>
      <c r="E17" s="15"/>
      <c r="F17" s="9" t="s">
        <v>29</v>
      </c>
      <c r="G17" s="9"/>
      <c r="H17" s="17">
        <f ca="1">ROUND(SUM(INDIRECT(ADDRESS(ROW()+(-1), COLUMN()+(0), 1)),INDIRECT(ADDRESS(ROW()+(-2), COLUMN()+(0), 1))), 2)</f>
        <v>12455.6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265283</v>
      </c>
      <c r="H19" s="14">
        <f ca="1">ROUND(INDIRECT(ADDRESS(ROW()+(0), COLUMN()+(-2), 1))*INDIRECT(ADDRESS(ROW()+(0), COLUMN()+(-1), 1))/100, 2)</f>
        <v>5305.65</v>
      </c>
    </row>
    <row r="20" spans="1:8" ht="13.50" thickBot="1" customHeight="1">
      <c r="A20" s="8"/>
      <c r="B20" s="8"/>
      <c r="C20" s="8"/>
      <c r="D20" s="8"/>
      <c r="E20" s="8"/>
      <c r="F20" s="21" t="s">
        <v>33</v>
      </c>
      <c r="G20" s="21"/>
      <c r="H20" s="22">
        <f ca="1">ROUND(SUM(INDIRECT(ADDRESS(ROW()+(-1), COLUMN()+(0), 1)),INDIRECT(ADDRESS(ROW()+(-3), COLUMN()+(0), 1)),INDIRECT(ADDRESS(ROW()+(-7), COLUMN()+(0), 1))), 2)</f>
        <v>270588</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