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<sst xmlns="http://schemas.openxmlformats.org/spreadsheetml/2006/main" count="29" uniqueCount="29">
  <si>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</si>
  <si>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RRY021</t>
  </si>
  <si>
    <t xml:space="preserve">Ud</t>
  </si>
  <si>
    <t xml:space="preserve">Trampilla para trasdosado de placas de yeso laminado. Sistema "KNAUF".</t>
  </si>
  <si>
    <r>
      <rPr>
        <sz val="8.25"/>
        <color rgb="FF000000"/>
        <rFont val="Arial"/>
        <family val="2"/>
      </rPr>
      <t xml:space="preserve">Trampilla de registro antirradiaciones, gama Especial, Safeboard, sistema "KNAUF", de 600x600 mm, formada por marco de aluminio y puerta de placa de yeso laminado (1 Safeboard (DF), de 12,5 mm de espesor), para trasdosado de placas de yeso laminado. Incluso accesorios de montaje. El precio incluye la resolución de encuentros y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</si>
  <si>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</si>
  <si>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</si>
  <si>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</si>
  <si>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</si>
  <si>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</si>
  <si>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</si>
  <si>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</si>
  <si>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mt12ppk066d</t>
  </si>
  <si>
    <t xml:space="preserve">Ud</t>
  </si>
  <si>
    <t xml:space="preserve">Trampilla de registro antirradiaciones, gama Especial, Safeboard, sistema "KNAUF", de 600x600 mm, formada por marco de aluminio y puerta de placa de yeso laminado (1 Safeboard (DF), de 12,5 mm de espesor).</t>
  </si>
  <si>
    <t xml:space="preserve">Subtotal materiales:</t>
  </si>
  <si>
    <t xml:space="preserve">Mano de obra</t>
  </si>
  <si>
    <t xml:space="preserve">mo053</t>
  </si>
  <si>
    <t xml:space="preserve">h</t>
  </si>
  <si>
    <t xml:space="preserve">Oficial 1ª montador de divisiones y sistemas de placas.</t>
  </si>
  <si>
    <t xml:space="preserve">mo100</t>
  </si>
  <si>
    <t xml:space="preserve">h</t>
  </si>
  <si>
    <t xml:space="preserve">Ayudante montador de divisiones y sistemas de placas.</t>
  </si>
  <si>
    <t xml:space="preserve">Subtotal mano de obra:</t>
  </si>
  <si>
    <t xml:space="preserve">Herramienta menor</t>
  </si>
  <si>
    <t xml:space="preserve">%</t>
  </si>
  <si>
    <t xml:space="preserve">Herramienta menor</t>
  </si>
  <si>
    <t xml:space="preserve">Coste de mantenimiento decenal: $ 392.075,00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</si>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</sst>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25" customWidth="1"/>
    <col min="3" max="3" width="1.87" customWidth="1"/>
    <col min="4" max="4" width="5.78" customWidth="1"/>
    <col min="5" max="5" width="68.85"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2">
        <v>1</v>
      </c>
      <c r="G10" s="14">
        <v>2.25599e+006</v>
      </c>
      <c r="H10" s="14">
        <f ca="1">ROUND(INDIRECT(ADDRESS(ROW()+(0), COLUMN()+(-2), 1))*INDIRECT(ADDRESS(ROW()+(0), COLUMN()+(-1), 1)), 2)</f>
        <v>2.25599e+006</v>
      </c>
    </row>
    <row r="11" spans="1:8" ht="13.50" thickBot="1" customHeight="1">
      <c r="A11" s="15"/>
      <c r="B11" s="15"/>
      <c r="C11" s="15"/>
      <c r="D11" s="15"/>
      <c r="E11" s="15"/>
      <c r="F11" s="9" t="s">
        <v>15</v>
      </c>
      <c r="G11" s="9"/>
      <c r="H11" s="17">
        <f ca="1">ROUND(SUM(INDIRECT(ADDRESS(ROW()+(-1), COLUMN()+(0), 1))), 2)</f>
        <v>2.25599e+006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0.113</v>
      </c>
      <c r="G13" s="13">
        <v>26179.2</v>
      </c>
      <c r="H13" s="13">
        <f ca="1">ROUND(INDIRECT(ADDRESS(ROW()+(0), COLUMN()+(-2), 1))*INDIRECT(ADDRESS(ROW()+(0), COLUMN()+(-1), 1)), 2)</f>
        <v>2958.25</v>
      </c>
    </row>
    <row r="14" spans="1:8" ht="13.50" thickBot="1" customHeight="1">
      <c r="A14" s="1" t="s">
        <v>20</v>
      </c>
      <c r="B14" s="1"/>
      <c r="C14" s="10" t="s">
        <v>21</v>
      </c>
      <c r="D14" s="10"/>
      <c r="E14" s="1" t="s">
        <v>22</v>
      </c>
      <c r="F14" s="12">
        <v>0.113</v>
      </c>
      <c r="G14" s="14">
        <v>19044.7</v>
      </c>
      <c r="H14" s="14">
        <f ca="1">ROUND(INDIRECT(ADDRESS(ROW()+(0), COLUMN()+(-2), 1))*INDIRECT(ADDRESS(ROW()+(0), COLUMN()+(-1), 1)), 2)</f>
        <v>2152.05</v>
      </c>
    </row>
    <row r="15" spans="1:8" ht="13.50" thickBot="1" customHeight="1">
      <c r="A15" s="15"/>
      <c r="B15" s="15"/>
      <c r="C15" s="15"/>
      <c r="D15" s="15"/>
      <c r="E15" s="15"/>
      <c r="F15" s="9" t="s">
        <v>23</v>
      </c>
      <c r="G15" s="9"/>
      <c r="H15" s="17">
        <f ca="1">ROUND(SUM(INDIRECT(ADDRESS(ROW()+(-1), COLUMN()+(0), 1)),INDIRECT(ADDRESS(ROW()+(-2), COLUMN()+(0), 1))), 2)</f>
        <v>5110.3</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2.2611e+006</v>
      </c>
      <c r="H17" s="14">
        <f ca="1">ROUND(INDIRECT(ADDRESS(ROW()+(0), COLUMN()+(-2), 1))*INDIRECT(ADDRESS(ROW()+(0), COLUMN()+(-1), 1))/100, 2)</f>
        <v>45222</v>
      </c>
    </row>
    <row r="18" spans="1:8" ht="13.50" thickBot="1" customHeight="1">
      <c r="A18" s="21" t="s">
        <v>27</v>
      </c>
      <c r="B18" s="21"/>
      <c r="C18" s="22"/>
      <c r="D18" s="22"/>
      <c r="E18" s="23"/>
      <c r="F18" s="24" t="s">
        <v>28</v>
      </c>
      <c r="G18" s="25"/>
      <c r="H18" s="26">
        <f ca="1">ROUND(SUM(INDIRECT(ADDRESS(ROW()+(-1), COLUMN()+(0), 1)),INDIRECT(ADDRESS(ROW()+(-3), COLUMN()+(0), 1)),INDIRECT(ADDRESS(ROW()+(-7), COLUMN()+(0), 1))), 2)</f>
        <v>2.30632e+006</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