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<sst xmlns="http://schemas.openxmlformats.org/spreadsheetml/2006/main" count="26" uniqueCount="26">
  <si>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</si>
  <si>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RSM060</t>
  </si>
  <si>
    <t xml:space="preserve">m</t>
  </si>
  <si>
    <t xml:space="preserve">Perfil para junta.</t>
  </si>
  <si>
    <r>
      <rPr>
        <sz val="8.25"/>
        <color rgb="FF000000"/>
        <rFont val="Arial"/>
        <family val="2"/>
      </rPr>
      <t xml:space="preserve">Perfil </t>
    </r>
    <r>
      <rPr>
        <b/>
        <sz val="8.25"/>
        <color rgb="FF000000"/>
        <rFont val="Arial"/>
        <family val="2"/>
      </rPr>
      <t xml:space="preserve">de aluminio recubierto con madera de Roble Elegant</t>
    </r>
    <r>
      <rPr>
        <sz val="8.25"/>
        <color rgb="FF000000"/>
        <rFont val="Arial"/>
        <family val="2"/>
      </rPr>
      <t xml:space="preserve">, </t>
    </r>
    <r>
      <rPr>
        <b/>
        <sz val="8.25"/>
        <color rgb="FF000000"/>
        <rFont val="Arial"/>
        <family val="2"/>
      </rPr>
      <t xml:space="preserve">Pro-lama Step</t>
    </r>
    <r>
      <rPr>
        <sz val="8.25"/>
        <color rgb="FF000000"/>
        <rFont val="Arial"/>
        <family val="2"/>
      </rPr>
      <t xml:space="preserve"> </t>
    </r>
    <r>
      <rPr>
        <b/>
        <sz val="8.25"/>
        <color rgb="FF000000"/>
        <rFont val="Arial"/>
        <family val="2"/>
      </rPr>
      <t xml:space="preserve">"BUTECH"</t>
    </r>
    <r>
      <rPr>
        <sz val="8.25"/>
        <color rgb="FF000000"/>
        <rFont val="Arial"/>
        <family val="2"/>
      </rPr>
      <t xml:space="preserve">, para junta </t>
    </r>
    <r>
      <rPr>
        <b/>
        <sz val="8.25"/>
        <color rgb="FF000000"/>
        <rFont val="Arial"/>
        <family val="2"/>
      </rPr>
      <t xml:space="preserve">de escalera (para escalones en general)</t>
    </r>
    <r>
      <rPr>
        <sz val="8.25"/>
        <color rgb="FF000000"/>
        <rFont val="Arial"/>
        <family val="2"/>
      </rPr>
      <t xml:space="preserve">.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</si>
  <si>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</si>
  <si>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</si>
  <si>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</si>
  <si>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</si>
  <si>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</si>
  <si>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</si>
  <si>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</si>
  <si>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mt18jrb110bd</t>
  </si>
  <si>
    <t xml:space="preserve">m</t>
  </si>
  <si>
    <t xml:space="preserve">Perfil tipo junta Pro-lama Step "BUTECH" de aluminio recubierto con madera de Roble Elegant, para remates de escalones en pisos de madera.</t>
  </si>
  <si>
    <t xml:space="preserve">Subtotal materiales:</t>
  </si>
  <si>
    <t xml:space="preserve">Mano de obra</t>
  </si>
  <si>
    <t xml:space="preserve">mo025</t>
  </si>
  <si>
    <t xml:space="preserve">h</t>
  </si>
  <si>
    <t xml:space="preserve">Oficial 1ª instalador de pisos de madera.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</si>
  <si>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</si>
  <si>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</si>
  <si>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</si>
  <si>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</si>
  <si>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$ 23.732,30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</si>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</sst>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3.91" customWidth="1"/>
    <col min="3" max="3" width="1.70" customWidth="1"/>
    <col min="4" max="4" width="5.95" customWidth="1"/>
    <col min="5" max="5" width="54.57" customWidth="1"/>
    <col min="6" max="6" width="10.54" customWidth="1"/>
    <col min="7" max="7" width="13.43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4" t="s">
        <v>4</v>
      </c>
      <c r="B5" s="4"/>
      <c r="C5" s="4"/>
      <c r="D5" s="4"/>
      <c r="E5" s="4"/>
      <c r="F5" s="4"/>
      <c r="G5" s="4"/>
      <c r="H5" s="4"/>
    </row>
    <row r="8" spans="1:8" ht="24.00" thickBot="1" customHeight="1">
      <c r="A8" s="5" t="s">
        <v>5</v>
      </c>
      <c r="B8" s="5"/>
      <c r="C8" s="5" t="s">
        <v>6</v>
      </c>
      <c r="D8" s="5"/>
      <c r="E8" s="5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>
        <v>1.000000</v>
      </c>
      <c r="B9" s="7"/>
      <c r="C9" s="7"/>
      <c r="D9" s="7"/>
      <c r="E9" s="8" t="s">
        <v>11</v>
      </c>
      <c r="F9" s="8"/>
      <c r="G9" s="7"/>
      <c r="H9" s="7"/>
    </row>
    <row r="10" spans="1:8" ht="34.50" thickBot="1" customHeight="1">
      <c r="A10" s="1" t="s">
        <v>12</v>
      </c>
      <c r="B10" s="1"/>
      <c r="C10" s="9" t="s">
        <v>13</v>
      </c>
      <c r="D10" s="9"/>
      <c r="E10" s="1" t="s">
        <v>14</v>
      </c>
      <c r="F10" s="11">
        <v>1.050000</v>
      </c>
      <c r="G10" s="13">
        <v>50887.370000</v>
      </c>
      <c r="H10" s="13">
        <f ca="1">ROUND(INDIRECT(ADDRESS(ROW()+(0), COLUMN()+(-2), 1))*INDIRECT(ADDRESS(ROW()+(0), COLUMN()+(-1), 1)), 2)</f>
        <v>53431.740000</v>
      </c>
    </row>
    <row r="11" spans="1:8" ht="13.50" thickBot="1" customHeight="1">
      <c r="A11" s="14"/>
      <c r="B11" s="14"/>
      <c r="C11" s="14"/>
      <c r="D11" s="14"/>
      <c r="E11" s="14"/>
      <c r="F11" s="8" t="s">
        <v>15</v>
      </c>
      <c r="G11" s="8"/>
      <c r="H11" s="16">
        <f ca="1">ROUND(SUM(INDIRECT(ADDRESS(ROW()+(-1), COLUMN()+(0), 1))), 2)</f>
        <v>53431.740000</v>
      </c>
    </row>
    <row r="12" spans="1:8" ht="13.50" thickBot="1" customHeight="1">
      <c r="A12" s="14">
        <v>2.000000</v>
      </c>
      <c r="B12" s="14"/>
      <c r="C12" s="14"/>
      <c r="D12" s="14"/>
      <c r="E12" s="17" t="s">
        <v>16</v>
      </c>
      <c r="F12" s="17"/>
      <c r="G12" s="14"/>
      <c r="H12" s="14"/>
    </row>
    <row r="13" spans="1:8" ht="13.50" thickBot="1" customHeight="1">
      <c r="A13" s="1" t="s">
        <v>17</v>
      </c>
      <c r="B13" s="1"/>
      <c r="C13" s="9" t="s">
        <v>18</v>
      </c>
      <c r="D13" s="9"/>
      <c r="E13" s="1" t="s">
        <v>19</v>
      </c>
      <c r="F13" s="11">
        <v>0.168000</v>
      </c>
      <c r="G13" s="13">
        <v>16464.200000</v>
      </c>
      <c r="H13" s="13">
        <f ca="1">ROUND(INDIRECT(ADDRESS(ROW()+(0), COLUMN()+(-2), 1))*INDIRECT(ADDRESS(ROW()+(0), COLUMN()+(-1), 1)), 2)</f>
        <v>2765.990000</v>
      </c>
    </row>
    <row r="14" spans="1:8" ht="13.50" thickBot="1" customHeight="1">
      <c r="A14" s="14"/>
      <c r="B14" s="14"/>
      <c r="C14" s="14"/>
      <c r="D14" s="14"/>
      <c r="E14" s="14"/>
      <c r="F14" s="8" t="s">
        <v>20</v>
      </c>
      <c r="G14" s="8"/>
      <c r="H14" s="16">
        <f ca="1">ROUND(SUM(INDIRECT(ADDRESS(ROW()+(-1), COLUMN()+(0), 1))), 2)</f>
        <v>2765.990000</v>
      </c>
    </row>
    <row r="15" spans="1:8" ht="13.50" thickBot="1" customHeight="1">
      <c r="A15" s="14">
        <v>3.000000</v>
      </c>
      <c r="B15" s="14"/>
      <c r="C15" s="14"/>
      <c r="D15" s="14"/>
      <c r="E15" s="17" t="s">
        <v>21</v>
      </c>
      <c r="F15" s="17"/>
      <c r="G15" s="14"/>
      <c r="H15" s="14"/>
    </row>
    <row r="16" spans="1:8" ht="13.50" thickBot="1" customHeight="1">
      <c r="A16" s="18"/>
      <c r="B16" s="18"/>
      <c r="C16" s="19" t="s">
        <v>22</v>
      </c>
      <c r="D16" s="19"/>
      <c r="E16" s="18" t="s">
        <v>23</v>
      </c>
      <c r="F16" s="11">
        <v>3.000000</v>
      </c>
      <c r="G16" s="13">
        <f ca="1">ROUND(SUM(INDIRECT(ADDRESS(ROW()+(-2), COLUMN()+(1), 1)),INDIRECT(ADDRESS(ROW()+(-5), COLUMN()+(1), 1))), 2)</f>
        <v>56197.730000</v>
      </c>
      <c r="H16" s="13">
        <f ca="1">ROUND(INDIRECT(ADDRESS(ROW()+(0), COLUMN()+(-2), 1))*INDIRECT(ADDRESS(ROW()+(0), COLUMN()+(-1), 1))/100, 2)</f>
        <v>1685.930000</v>
      </c>
    </row>
    <row r="17" spans="1:8" ht="13.50" thickBot="1" customHeight="1">
      <c r="A17" s="20" t="s">
        <v>24</v>
      </c>
      <c r="B17" s="20"/>
      <c r="C17" s="21"/>
      <c r="D17" s="21"/>
      <c r="E17" s="22"/>
      <c r="F17" s="23" t="s">
        <v>25</v>
      </c>
      <c r="G17" s="24"/>
      <c r="H17" s="25">
        <f ca="1">ROUND(SUM(INDIRECT(ADDRESS(ROW()+(-1), COLUMN()+(0), 1)),INDIRECT(ADDRESS(ROW()+(-3), COLUMN()+(0), 1)),INDIRECT(ADDRESS(ROW()+(-6), COLUMN()+(0), 1))), 2)</f>
        <v>57883.660000</v>
      </c>
    </row>
  </sheetData>
  <mergeCells count="2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E17"/>
    <mergeCell ref="F17:G17"/>
  </mergeCells>
  <pageMargins left="0.620079" right="0.472441" top="0.472441" bottom="0.472441" header="0.0" footer="0.0"/>
  <pageSetup paperSize="9" orientation="portrait"/>
  <rowBreaks count="0" manualBreakCount="0">
    </rowBreaks>
</worksheet>
</file>