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<sst xmlns="http://schemas.openxmlformats.org/spreadsheetml/2006/main" count="35" uniqueCount="35">
  <si>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</si>
  <si>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</si>
  <si>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</si>
  <si>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Lavamanos sobre mesón, de arcilla refractaria.</t>
  </si>
  <si>
    <r>
      <rPr>
        <sz val="8.25"/>
        <color rgb="FF000000"/>
        <rFont val="Arial"/>
        <family val="2"/>
      </rPr>
      <t xml:space="preserve">Lavamanos circular sobre mesón, de arcilla refractaria, acabado termoesmaltado, color blanco, de 450 mm de diámetro exterior y 158 mm de altura, con un orificio para la grifería, con válvula de desagüe de latón cromado, con sifón botella compacto para el ahorro de espacio en muebles de baño, de polipropileno color blanco. Incluso juego de fijación y silicona para sellado de juntas. El precio no incluye el mesón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</si>
  <si>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</si>
  <si>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</si>
  <si>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</si>
  <si>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</si>
  <si>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</si>
  <si>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</si>
  <si>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</si>
  <si>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mt30svg011b</t>
  </si>
  <si>
    <t xml:space="preserve">Ud</t>
  </si>
  <si>
    <t xml:space="preserve">Lavamanos circular sobre mesón, de arcilla refractaria, acabado termoesmaltado, color blanco, de 450 mm de diámetro exterior y 158 mm de altura, con un orificio para la grifería, con elementos de fijación y plantilla de montaje.</t>
  </si>
  <si>
    <t xml:space="preserve">mt30asg030a</t>
  </si>
  <si>
    <t xml:space="preserve">Ud</t>
  </si>
  <si>
    <t xml:space="preserve">Válvula de desagüe de latón cromado, de 50 mm de longitud.</t>
  </si>
  <si>
    <t xml:space="preserve">mt30asg060a</t>
  </si>
  <si>
    <t xml:space="preserve">Ud</t>
  </si>
  <si>
    <t xml:space="preserve">Sifón botella compacto para el ahorro de espacio en muebles de baño, de polipropileno color blanco, con salida de 32 mm de diámetro exterior, para lavamanos,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</si>
  <si>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</si>
  <si>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</si>
  <si>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</si>
  <si>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</si>
  <si>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</si>
  <si>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</si>
  <si>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</si>
  <si>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</si>
  <si>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</si>
  <si>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</si>
  <si>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</si>
  <si>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</si>
  <si>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$ 856.291,51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</si>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</sst>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1.07038e+006</v>
      </c>
      <c r="H10" s="12">
        <f ca="1">ROUND(INDIRECT(ADDRESS(ROW()+(0), COLUMN()+(-2), 1))*INDIRECT(ADDRESS(ROW()+(0), COLUMN()+(-1), 1)), 2)</f>
        <v>1.07038e+006</v>
      </c>
    </row>
    <row r="11" spans="1:8" ht="13.50" thickBot="1" customHeight="1">
      <c r="A11" s="1" t="s">
        <v>15</v>
      </c>
      <c r="B11" s="1"/>
      <c r="C11" s="10" t="s">
        <v>16</v>
      </c>
      <c r="D11" s="10"/>
      <c r="E11" s="1" t="s">
        <v>17</v>
      </c>
      <c r="F11" s="11">
        <v>1</v>
      </c>
      <c r="G11" s="12">
        <v>397278</v>
      </c>
      <c r="H11" s="12">
        <f ca="1">ROUND(INDIRECT(ADDRESS(ROW()+(0), COLUMN()+(-2), 1))*INDIRECT(ADDRESS(ROW()+(0), COLUMN()+(-1), 1)), 2)</f>
        <v>397278</v>
      </c>
    </row>
    <row r="12" spans="1:8" ht="34.50" thickBot="1" customHeight="1">
      <c r="A12" s="1" t="s">
        <v>18</v>
      </c>
      <c r="B12" s="1"/>
      <c r="C12" s="10" t="s">
        <v>19</v>
      </c>
      <c r="D12" s="10"/>
      <c r="E12" s="1" t="s">
        <v>20</v>
      </c>
      <c r="F12" s="11">
        <v>1</v>
      </c>
      <c r="G12" s="12">
        <v>285473</v>
      </c>
      <c r="H12" s="12">
        <f ca="1">ROUND(INDIRECT(ADDRESS(ROW()+(0), COLUMN()+(-2), 1))*INDIRECT(ADDRESS(ROW()+(0), COLUMN()+(-1), 1)), 2)</f>
        <v>285473</v>
      </c>
    </row>
    <row r="13" spans="1:8" ht="24.00" thickBot="1" customHeight="1">
      <c r="A13" s="1" t="s">
        <v>21</v>
      </c>
      <c r="B13" s="1"/>
      <c r="C13" s="10" t="s">
        <v>22</v>
      </c>
      <c r="D13" s="10"/>
      <c r="E13" s="1" t="s">
        <v>23</v>
      </c>
      <c r="F13" s="13">
        <v>0.012</v>
      </c>
      <c r="G13" s="14">
        <v>43882</v>
      </c>
      <c r="H13" s="14">
        <f ca="1">ROUND(INDIRECT(ADDRESS(ROW()+(0), COLUMN()+(-2), 1))*INDIRECT(ADDRESS(ROW()+(0), COLUMN()+(-1), 1)), 2)</f>
        <v>526.58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1.75366e+006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1.242</v>
      </c>
      <c r="G16" s="14">
        <v>26179.2</v>
      </c>
      <c r="H16" s="14">
        <f ca="1">ROUND(INDIRECT(ADDRESS(ROW()+(0), COLUMN()+(-2), 1))*INDIRECT(ADDRESS(ROW()+(0), COLUMN()+(-1), 1)), 2)</f>
        <v>32514.5</v>
      </c>
    </row>
    <row r="17" spans="1:8" ht="13.50" thickBot="1" customHeight="1">
      <c r="A17" s="15"/>
      <c r="B17" s="15"/>
      <c r="C17" s="15"/>
      <c r="D17" s="15"/>
      <c r="E17" s="15"/>
      <c r="F17" s="9" t="s">
        <v>29</v>
      </c>
      <c r="G17" s="9"/>
      <c r="H17" s="17">
        <f ca="1">ROUND(SUM(INDIRECT(ADDRESS(ROW()+(-1), COLUMN()+(0), 1))), 2)</f>
        <v>32514.5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1.78617e+006</v>
      </c>
      <c r="H19" s="14">
        <f ca="1">ROUND(INDIRECT(ADDRESS(ROW()+(0), COLUMN()+(-2), 1))*INDIRECT(ADDRESS(ROW()+(0), COLUMN()+(-1), 1))/100, 2)</f>
        <v>35723.5</v>
      </c>
    </row>
    <row r="20" spans="1:8" ht="13.50" thickBot="1" customHeight="1">
      <c r="A20" s="21" t="s">
        <v>33</v>
      </c>
      <c r="B20" s="21"/>
      <c r="C20" s="22"/>
      <c r="D20" s="22"/>
      <c r="E20" s="23"/>
      <c r="F20" s="24" t="s">
        <v>34</v>
      </c>
      <c r="G20" s="25"/>
      <c r="H20" s="26">
        <f ca="1">ROUND(SUM(INDIRECT(ADDRESS(ROW()+(-1), COLUMN()+(0), 1)),INDIRECT(ADDRESS(ROW()+(-3), COLUMN()+(0), 1)),INDIRECT(ADDRESS(ROW()+(-6), COLUMN()+(0), 1))), 2)</f>
        <v>1.8219e+006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