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<sst xmlns="http://schemas.openxmlformats.org/spreadsheetml/2006/main" count="46" uniqueCount="46">
  <si>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</si>
  <si>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UAA011</t>
  </si>
  <si>
    <t xml:space="preserve">Ud</t>
  </si>
  <si>
    <t xml:space="preserve">Caja de inspección de concreto simple "in situ".</t>
  </si>
  <si>
    <r>
      <rPr>
        <sz val="8.25"/>
        <color rgb="FF000000"/>
        <rFont val="Arial"/>
        <family val="2"/>
      </rPr>
      <t xml:space="preserve">Caja de paso, de concreto simple "in situ", de dimensiones interiores 50x50x50 cm, con tapa prefabricada de concreto armado; previa excavación con medios mecánicos y posterior relleno del trasdós con material granular.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</si>
  <si>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</si>
  <si>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</si>
  <si>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</si>
  <si>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</si>
  <si>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</si>
  <si>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</si>
  <si>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</si>
  <si>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mt10hmf050spe</t>
  </si>
  <si>
    <t xml:space="preserve">m³</t>
  </si>
  <si>
    <t xml:space="preserve">Concreto simple f'c=310 kg/cm² (31 MPa), clase de exposición F0 S2 P1 C0, tamaño máximo del agregado 19 mm, manejabilidad blanda, fabricado en planta, según NSR-10 y ACI 318.</t>
  </si>
  <si>
    <t xml:space="preserve">mt11var130</t>
  </si>
  <si>
    <t xml:space="preserve">Ud</t>
  </si>
  <si>
    <t xml:space="preserve">Colector de conexión de PVC, con tres entradas y una salida, con tapa de registro.</t>
  </si>
  <si>
    <t xml:space="preserve">mt08epr030b</t>
  </si>
  <si>
    <t xml:space="preserve">Ud</t>
  </si>
  <si>
    <t xml:space="preserve">Molde reutilizable para formación de cajas de inspección de sección cuadrada de 50x50x50 cm, de lámina metálica, incluso accesorios de montaje.</t>
  </si>
  <si>
    <t xml:space="preserve">mt11arf010a</t>
  </si>
  <si>
    <t xml:space="preserve">Ud</t>
  </si>
  <si>
    <t xml:space="preserve">Tapa de concreto armado prefabricada, 50x50x5 cm.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</si>
  <si>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</si>
  <si>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</si>
  <si>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</si>
  <si>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</si>
  <si>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Equipo</t>
  </si>
  <si>
    <t xml:space="preserve">mq01ret020b</t>
  </si>
  <si>
    <t xml:space="preserve">h</t>
  </si>
  <si>
    <t xml:space="preserve">Retrocargadora sobre neumáticos, de 70 kW.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</si>
  <si>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</si>
  <si>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</si>
  <si>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</si>
  <si>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</si>
  <si>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1ª obra blanca de obra civil.</t>
  </si>
  <si>
    <t xml:space="preserve">mo087</t>
  </si>
  <si>
    <t xml:space="preserve">h</t>
  </si>
  <si>
    <t xml:space="preserve">Ayudante de obra blanca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</si>
  <si>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</si>
  <si>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</si>
  <si>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</si>
  <si>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</si>
  <si>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$ 15.930,45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</si>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</sst>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66.81" customWidth="1"/>
    <col min="5" max="5" width="11.05" customWidth="1"/>
    <col min="6" max="6" width="14.96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0.265</v>
      </c>
      <c r="F10" s="12">
        <v>382297</v>
      </c>
      <c r="G10" s="12">
        <f ca="1">ROUND(INDIRECT(ADDRESS(ROW()+(0), COLUMN()+(-2), 1))*INDIRECT(ADDRESS(ROW()+(0), COLUMN()+(-1), 1)), 2)</f>
        <v>101309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100202</v>
      </c>
      <c r="G11" s="12">
        <f ca="1">ROUND(INDIRECT(ADDRESS(ROW()+(0), COLUMN()+(-2), 1))*INDIRECT(ADDRESS(ROW()+(0), COLUMN()+(-1), 1)), 2)</f>
        <v>100202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0.05</v>
      </c>
      <c r="F12" s="12">
        <v>499983</v>
      </c>
      <c r="G12" s="12">
        <f ca="1">ROUND(INDIRECT(ADDRESS(ROW()+(0), COLUMN()+(-2), 1))*INDIRECT(ADDRESS(ROW()+(0), COLUMN()+(-1), 1)), 2)</f>
        <v>24999.2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26720.6</v>
      </c>
      <c r="G13" s="12">
        <f ca="1">ROUND(INDIRECT(ADDRESS(ROW()+(0), COLUMN()+(-2), 1))*INDIRECT(ADDRESS(ROW()+(0), COLUMN()+(-1), 1)), 2)</f>
        <v>26720.6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0.419</v>
      </c>
      <c r="F14" s="14">
        <v>28836.9</v>
      </c>
      <c r="G14" s="14">
        <f ca="1">ROUND(INDIRECT(ADDRESS(ROW()+(0), COLUMN()+(-2), 1))*INDIRECT(ADDRESS(ROW()+(0), COLUMN()+(-1), 1)), 2)</f>
        <v>12082.7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265313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0.056</v>
      </c>
      <c r="F17" s="14">
        <v>103227</v>
      </c>
      <c r="G17" s="14">
        <f ca="1">ROUND(INDIRECT(ADDRESS(ROW()+(0), COLUMN()+(-2), 1))*INDIRECT(ADDRESS(ROW()+(0), COLUMN()+(-1), 1)), 2)</f>
        <v>5780.7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1))), 2)</f>
        <v>5780.7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1.036</v>
      </c>
      <c r="F20" s="12">
        <v>25476.9</v>
      </c>
      <c r="G20" s="12">
        <f ca="1">ROUND(INDIRECT(ADDRESS(ROW()+(0), COLUMN()+(-2), 1))*INDIRECT(ADDRESS(ROW()+(0), COLUMN()+(-1), 1)), 2)</f>
        <v>26394.1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3">
        <v>0.781</v>
      </c>
      <c r="F21" s="14">
        <v>19044.7</v>
      </c>
      <c r="G21" s="14">
        <f ca="1">ROUND(INDIRECT(ADDRESS(ROW()+(0), COLUMN()+(-2), 1))*INDIRECT(ADDRESS(ROW()+(0), COLUMN()+(-1), 1)), 2)</f>
        <v>14873.9</v>
      </c>
    </row>
    <row r="22" spans="1:7" ht="13.50" thickBot="1" customHeight="1">
      <c r="A22" s="15"/>
      <c r="B22" s="15"/>
      <c r="C22" s="15"/>
      <c r="D22" s="15"/>
      <c r="E22" s="9" t="s">
        <v>40</v>
      </c>
      <c r="F22" s="9"/>
      <c r="G22" s="17">
        <f ca="1">ROUND(SUM(INDIRECT(ADDRESS(ROW()+(-1), COLUMN()+(0), 1)),INDIRECT(ADDRESS(ROW()+(-2), COLUMN()+(0), 1))), 2)</f>
        <v>41268</v>
      </c>
    </row>
    <row r="23" spans="1:7" ht="13.50" thickBot="1" customHeight="1">
      <c r="A23" s="15">
        <v>4</v>
      </c>
      <c r="B23" s="15"/>
      <c r="C23" s="15"/>
      <c r="D23" s="18" t="s">
        <v>41</v>
      </c>
      <c r="E23" s="18"/>
      <c r="F23" s="15"/>
      <c r="G23" s="15"/>
    </row>
    <row r="24" spans="1:7" ht="13.50" thickBot="1" customHeight="1">
      <c r="A24" s="19"/>
      <c r="B24" s="19"/>
      <c r="C24" s="20" t="s">
        <v>42</v>
      </c>
      <c r="D24" s="19" t="s">
        <v>43</v>
      </c>
      <c r="E24" s="13">
        <v>2</v>
      </c>
      <c r="F24" s="14">
        <f ca="1">ROUND(SUM(INDIRECT(ADDRESS(ROW()+(-2), COLUMN()+(1), 1)),INDIRECT(ADDRESS(ROW()+(-6), COLUMN()+(1), 1)),INDIRECT(ADDRESS(ROW()+(-9), COLUMN()+(1), 1))), 2)</f>
        <v>312362</v>
      </c>
      <c r="G24" s="14">
        <f ca="1">ROUND(INDIRECT(ADDRESS(ROW()+(0), COLUMN()+(-2), 1))*INDIRECT(ADDRESS(ROW()+(0), COLUMN()+(-1), 1))/100, 2)</f>
        <v>6247.24</v>
      </c>
    </row>
    <row r="25" spans="1:7" ht="13.50" thickBot="1" customHeight="1">
      <c r="A25" s="21" t="s">
        <v>44</v>
      </c>
      <c r="B25" s="21"/>
      <c r="C25" s="22"/>
      <c r="D25" s="23"/>
      <c r="E25" s="24" t="s">
        <v>45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318609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