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<sst xmlns="http://schemas.openxmlformats.org/spreadsheetml/2006/main" count="55" uniqueCount="55">
  <si>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</si>
  <si>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UAI010</t>
  </si>
  <si>
    <t xml:space="preserve">m</t>
  </si>
  <si>
    <t xml:space="preserve">Sumidero longitudinal.</t>
  </si>
  <si>
    <r>
      <rPr>
        <b/>
        <sz val="8.25"/>
        <color rgb="FF000000"/>
        <rFont val="Arial"/>
        <family val="2"/>
      </rPr>
      <t xml:space="preserve">Sumidero longitudinal de mampostería, de 400 mm de ancho interior y 600 mm de alto, con rejilla de acero galvanizado, carga de rotura 15 kN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</si>
  <si>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</si>
  <si>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</si>
  <si>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</si>
  <si>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</si>
  <si>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</si>
  <si>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</si>
  <si>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</si>
  <si>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</si>
  <si>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</si>
  <si>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</si>
  <si>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mt04lma010b</t>
  </si>
  <si>
    <t xml:space="preserve">Ud</t>
  </si>
  <si>
    <t xml:space="preserve">Ladrillo cerámico macizo de elaboración mecánica para revestir, 25x12x5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</si>
  <si>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</si>
  <si>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</si>
  <si>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</si>
  <si>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</si>
  <si>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</si>
  <si>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</si>
  <si>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</si>
  <si>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</si>
  <si>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</si>
  <si>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</si>
  <si>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</si>
  <si>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</si>
  <si>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mt11rej020e</t>
  </si>
  <si>
    <t xml:space="preserve">Ud</t>
  </si>
  <si>
    <t xml:space="preserve">Marco y rejilla de acero galvanizado, de 400 mm de ancho y 500 mm de longitud, para canaleta de 400 mm de ancho interior y 600 mm de alto, carga de rotura 15 kN.</t>
  </si>
  <si>
    <t xml:space="preserve">mt11var120b</t>
  </si>
  <si>
    <t xml:space="preserve">Ud</t>
  </si>
  <si>
    <t xml:space="preserve">Sifón en línea de PVC, color gris, registrable, con unión macho/hembra, de 110 mm de diámetro.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</si>
  <si>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</si>
  <si>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</si>
  <si>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</si>
  <si>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</si>
  <si>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</si>
  <si>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</si>
  <si>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</si>
  <si>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</si>
  <si>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</si>
  <si>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</si>
  <si>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</si>
  <si>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</si>
  <si>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</si>
  <si>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</si>
  <si>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</si>
  <si>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</si>
  <si>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</si>
  <si>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$ 28.448,85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</si>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</sst>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5.27" customWidth="1"/>
    <col min="3" max="3" width="1.87" customWidth="1"/>
    <col min="4" max="4" width="5.78" customWidth="1"/>
    <col min="5" max="5" width="49.47" customWidth="1"/>
    <col min="6" max="6" width="11.73" customWidth="1"/>
    <col min="7" max="7" width="14.28" customWidth="1"/>
    <col min="8" max="8" width="9.35" customWidth="1"/>
    <col min="9" max="9" width="1.53" customWidth="1"/>
    <col min="10" max="10" width="1.36" customWidth="1"/>
    <col min="11" max="11" width="1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45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1.248000</v>
      </c>
      <c r="G9" s="15">
        <v>286930.510000</v>
      </c>
      <c r="H9" s="15">
        <f ca="1">ROUND(INDIRECT(ADDRESS(ROW()+(0), COLUMN()+(-2), 1))*INDIRECT(ADDRESS(ROW()+(0), COLUMN()+(-1), 1)), 2)</f>
        <v>358089.280000</v>
      </c>
      <c r="I9" s="15"/>
      <c r="J9" s="15"/>
      <c r="K9" s="15"/>
    </row>
    <row r="10" spans="1:11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117.000000</v>
      </c>
      <c r="G10" s="15">
        <v>491.360000</v>
      </c>
      <c r="H10" s="15">
        <f ca="1">ROUND(INDIRECT(ADDRESS(ROW()+(0), COLUMN()+(-2), 1))*INDIRECT(ADDRESS(ROW()+(0), COLUMN()+(-1), 1)), 2)</f>
        <v>57489.120000</v>
      </c>
      <c r="I10" s="15"/>
      <c r="J10" s="15"/>
      <c r="K10" s="15"/>
    </row>
    <row r="11" spans="1:11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0.015000</v>
      </c>
      <c r="G11" s="15">
        <v>2861.380000</v>
      </c>
      <c r="H11" s="15">
        <f ca="1">ROUND(INDIRECT(ADDRESS(ROW()+(0), COLUMN()+(-2), 1))*INDIRECT(ADDRESS(ROW()+(0), COLUMN()+(-1), 1)), 2)</f>
        <v>42.920000</v>
      </c>
      <c r="I11" s="15"/>
      <c r="J11" s="15"/>
      <c r="K11" s="15"/>
    </row>
    <row r="12" spans="1:11" ht="13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0.112000</v>
      </c>
      <c r="G12" s="15">
        <v>39051.990000</v>
      </c>
      <c r="H12" s="15">
        <f ca="1">ROUND(INDIRECT(ADDRESS(ROW()+(0), COLUMN()+(-2), 1))*INDIRECT(ADDRESS(ROW()+(0), COLUMN()+(-1), 1)), 2)</f>
        <v>4373.820000</v>
      </c>
      <c r="I12" s="15"/>
      <c r="J12" s="15"/>
      <c r="K12" s="15"/>
    </row>
    <row r="13" spans="1:11" ht="13.5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23.301000</v>
      </c>
      <c r="G13" s="15">
        <v>421.580000</v>
      </c>
      <c r="H13" s="15">
        <f ca="1">ROUND(INDIRECT(ADDRESS(ROW()+(0), COLUMN()+(-2), 1))*INDIRECT(ADDRESS(ROW()+(0), COLUMN()+(-1), 1)), 2)</f>
        <v>9823.240000</v>
      </c>
      <c r="I13" s="15"/>
      <c r="J13" s="15"/>
      <c r="K13" s="15"/>
    </row>
    <row r="14" spans="1:11" ht="24.0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0.248000</v>
      </c>
      <c r="G14" s="15">
        <v>2289.100000</v>
      </c>
      <c r="H14" s="15">
        <f ca="1">ROUND(INDIRECT(ADDRESS(ROW()+(0), COLUMN()+(-2), 1))*INDIRECT(ADDRESS(ROW()+(0), COLUMN()+(-1), 1)), 2)</f>
        <v>567.700000</v>
      </c>
      <c r="I14" s="15"/>
      <c r="J14" s="15"/>
      <c r="K14" s="15"/>
    </row>
    <row r="15" spans="1:11" ht="34.5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2.000000</v>
      </c>
      <c r="G15" s="15">
        <v>37311.390000</v>
      </c>
      <c r="H15" s="15">
        <f ca="1">ROUND(INDIRECT(ADDRESS(ROW()+(0), COLUMN()+(-2), 1))*INDIRECT(ADDRESS(ROW()+(0), COLUMN()+(-1), 1)), 2)</f>
        <v>74622.780000</v>
      </c>
      <c r="I15" s="15"/>
      <c r="J15" s="15"/>
      <c r="K15" s="15"/>
    </row>
    <row r="16" spans="1:11" ht="24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6">
        <v>0.200000</v>
      </c>
      <c r="G16" s="17">
        <v>86306.180000</v>
      </c>
      <c r="H16" s="17">
        <f ca="1">ROUND(INDIRECT(ADDRESS(ROW()+(0), COLUMN()+(-2), 1))*INDIRECT(ADDRESS(ROW()+(0), COLUMN()+(-1), 1)), 2)</f>
        <v>17261.240000</v>
      </c>
      <c r="I16" s="17"/>
      <c r="J16" s="17"/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36</v>
      </c>
      <c r="G17" s="12"/>
      <c r="H17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522270.100000</v>
      </c>
      <c r="I17" s="20"/>
      <c r="J17" s="20"/>
      <c r="K17" s="20"/>
    </row>
    <row r="18" spans="1:11" ht="13.50" thickBot="1" customHeight="1">
      <c r="A18" s="18">
        <v>2.000000</v>
      </c>
      <c r="B18" s="18"/>
      <c r="C18" s="18"/>
      <c r="D18" s="18"/>
      <c r="E18" s="21" t="s">
        <v>37</v>
      </c>
      <c r="F18" s="21"/>
      <c r="G18" s="18"/>
      <c r="H18" s="18"/>
      <c r="I18" s="18"/>
      <c r="J18" s="18"/>
      <c r="K18" s="18"/>
    </row>
    <row r="19" spans="1:11" ht="13.50" thickBot="1" customHeight="1">
      <c r="A19" s="1" t="s">
        <v>38</v>
      </c>
      <c r="B19" s="1"/>
      <c r="C19" s="13" t="s">
        <v>39</v>
      </c>
      <c r="D19" s="13"/>
      <c r="E19" s="1" t="s">
        <v>40</v>
      </c>
      <c r="F19" s="16">
        <v>0.050000</v>
      </c>
      <c r="G19" s="17">
        <v>617.350000</v>
      </c>
      <c r="H19" s="17">
        <f ca="1">ROUND(INDIRECT(ADDRESS(ROW()+(0), COLUMN()+(-2), 1))*INDIRECT(ADDRESS(ROW()+(0), COLUMN()+(-1), 1)), 2)</f>
        <v>30.870000</v>
      </c>
      <c r="I19" s="17"/>
      <c r="J19" s="17"/>
      <c r="K19" s="17"/>
    </row>
    <row r="20" spans="1:11" ht="13.50" thickBot="1" customHeight="1">
      <c r="A20" s="18"/>
      <c r="B20" s="18"/>
      <c r="C20" s="18"/>
      <c r="D20" s="18"/>
      <c r="E20" s="18"/>
      <c r="F20" s="12" t="s">
        <v>41</v>
      </c>
      <c r="G20" s="12"/>
      <c r="H20" s="20">
        <f ca="1">ROUND(SUM(INDIRECT(ADDRESS(ROW()+(-1), COLUMN()+(0), 1))), 2)</f>
        <v>30.870000</v>
      </c>
      <c r="I20" s="20"/>
      <c r="J20" s="20"/>
      <c r="K20" s="20"/>
    </row>
    <row r="21" spans="1:11" ht="13.50" thickBot="1" customHeight="1">
      <c r="A21" s="18">
        <v>3.000000</v>
      </c>
      <c r="B21" s="18"/>
      <c r="C21" s="18"/>
      <c r="D21" s="18"/>
      <c r="E21" s="21" t="s">
        <v>42</v>
      </c>
      <c r="F21" s="21"/>
      <c r="G21" s="18"/>
      <c r="H21" s="18"/>
      <c r="I21" s="18"/>
      <c r="J21" s="18"/>
      <c r="K21" s="18"/>
    </row>
    <row r="22" spans="1:11" ht="13.50" thickBot="1" customHeight="1">
      <c r="A22" s="1" t="s">
        <v>43</v>
      </c>
      <c r="B22" s="1"/>
      <c r="C22" s="13" t="s">
        <v>44</v>
      </c>
      <c r="D22" s="13"/>
      <c r="E22" s="1" t="s">
        <v>45</v>
      </c>
      <c r="F22" s="14">
        <v>2.009000</v>
      </c>
      <c r="G22" s="15">
        <v>11042.680000</v>
      </c>
      <c r="H22" s="15">
        <f ca="1">ROUND(INDIRECT(ADDRESS(ROW()+(0), COLUMN()+(-2), 1))*INDIRECT(ADDRESS(ROW()+(0), COLUMN()+(-1), 1)), 2)</f>
        <v>22184.740000</v>
      </c>
      <c r="I22" s="15"/>
      <c r="J22" s="15"/>
      <c r="K22" s="15"/>
    </row>
    <row r="23" spans="1:11" ht="13.5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6">
        <v>1.640000</v>
      </c>
      <c r="G23" s="17">
        <v>8131.050000</v>
      </c>
      <c r="H23" s="17">
        <f ca="1">ROUND(INDIRECT(ADDRESS(ROW()+(0), COLUMN()+(-2), 1))*INDIRECT(ADDRESS(ROW()+(0), COLUMN()+(-1), 1)), 2)</f>
        <v>13334.920000</v>
      </c>
      <c r="I23" s="17"/>
      <c r="J23" s="17"/>
      <c r="K23" s="17"/>
    </row>
    <row r="24" spans="1:11" ht="13.50" thickBot="1" customHeight="1">
      <c r="A24" s="18"/>
      <c r="B24" s="18"/>
      <c r="C24" s="18"/>
      <c r="D24" s="18"/>
      <c r="E24" s="18"/>
      <c r="F24" s="12" t="s">
        <v>49</v>
      </c>
      <c r="G24" s="12"/>
      <c r="H24" s="20">
        <f ca="1">ROUND(SUM(INDIRECT(ADDRESS(ROW()+(-1), COLUMN()+(0), 1)),INDIRECT(ADDRESS(ROW()+(-2), COLUMN()+(0), 1))), 2)</f>
        <v>35519.660000</v>
      </c>
      <c r="I24" s="20"/>
      <c r="J24" s="20"/>
      <c r="K24" s="20"/>
    </row>
    <row r="25" spans="1:11" ht="13.50" thickBot="1" customHeight="1">
      <c r="A25" s="18">
        <v>4.000000</v>
      </c>
      <c r="B25" s="18"/>
      <c r="C25" s="18"/>
      <c r="D25" s="18"/>
      <c r="E25" s="21" t="s">
        <v>50</v>
      </c>
      <c r="F25" s="21"/>
      <c r="G25" s="18"/>
      <c r="H25" s="18"/>
      <c r="I25" s="18"/>
      <c r="J25" s="18"/>
      <c r="K25" s="18"/>
    </row>
    <row r="26" spans="1:11" ht="13.50" thickBot="1" customHeight="1">
      <c r="A26" s="22"/>
      <c r="B26" s="22"/>
      <c r="C26" s="23" t="s">
        <v>51</v>
      </c>
      <c r="D26" s="23"/>
      <c r="E26" s="22" t="s">
        <v>52</v>
      </c>
      <c r="F26" s="16">
        <v>2.000000</v>
      </c>
      <c r="G26" s="17">
        <f ca="1">ROUND(SUM(INDIRECT(ADDRESS(ROW()+(-2), COLUMN()+(1), 1)),INDIRECT(ADDRESS(ROW()+(-6), COLUMN()+(1), 1)),INDIRECT(ADDRESS(ROW()+(-9), COLUMN()+(1), 1))), 2)</f>
        <v>557820.630000</v>
      </c>
      <c r="H26" s="17">
        <f ca="1">ROUND(INDIRECT(ADDRESS(ROW()+(0), COLUMN()+(-2), 1))*INDIRECT(ADDRESS(ROW()+(0), COLUMN()+(-1), 1))/100, 2)</f>
        <v>11156.410000</v>
      </c>
      <c r="I26" s="17"/>
      <c r="J26" s="17"/>
      <c r="K26" s="17"/>
    </row>
    <row r="27" spans="1:11" ht="13.50" thickBot="1" customHeight="1">
      <c r="A27" s="6" t="s">
        <v>53</v>
      </c>
      <c r="B27" s="6"/>
      <c r="C27" s="7"/>
      <c r="D27" s="7"/>
      <c r="E27" s="8"/>
      <c r="F27" s="24" t="s">
        <v>54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568977.040000</v>
      </c>
      <c r="I27" s="26"/>
      <c r="J27" s="26"/>
      <c r="K27" s="26"/>
    </row>
  </sheetData>
  <mergeCells count="74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F17:G17"/>
    <mergeCell ref="H17:K17"/>
    <mergeCell ref="A18:B18"/>
    <mergeCell ref="C18:D18"/>
    <mergeCell ref="E18:F18"/>
    <mergeCell ref="H18:K18"/>
    <mergeCell ref="A19:B19"/>
    <mergeCell ref="C19:D19"/>
    <mergeCell ref="H19:K19"/>
    <mergeCell ref="A20:B20"/>
    <mergeCell ref="C20:D20"/>
    <mergeCell ref="F20:G20"/>
    <mergeCell ref="H20:K20"/>
    <mergeCell ref="A21:B21"/>
    <mergeCell ref="C21:D21"/>
    <mergeCell ref="E21:F21"/>
    <mergeCell ref="H21:K21"/>
    <mergeCell ref="A22:B22"/>
    <mergeCell ref="C22:D22"/>
    <mergeCell ref="H22:K22"/>
    <mergeCell ref="A23:B23"/>
    <mergeCell ref="C23:D23"/>
    <mergeCell ref="H23:K23"/>
    <mergeCell ref="A24:B24"/>
    <mergeCell ref="C24:D24"/>
    <mergeCell ref="F24:G24"/>
    <mergeCell ref="H24:K24"/>
    <mergeCell ref="A25:B25"/>
    <mergeCell ref="C25:D25"/>
    <mergeCell ref="E25:F25"/>
    <mergeCell ref="H25:K25"/>
    <mergeCell ref="A26:B26"/>
    <mergeCell ref="C26:D26"/>
    <mergeCell ref="H26:K26"/>
    <mergeCell ref="A27:E27"/>
    <mergeCell ref="F27:G27"/>
    <mergeCell ref="H27:K27"/>
  </mergeCells>
  <pageMargins left="0.620079" right="0.472441" top="0.472441" bottom="0.472441" header="0.0" footer="0.0"/>
  <pageSetup paperSize="9" orientation="portrait"/>
  <rowBreaks count="0" manualBreakCount="0">
    </rowBreaks>
</worksheet>
</file>