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<sst xmlns="http://schemas.openxmlformats.org/spreadsheetml/2006/main" count="46" uniqueCount="46">
  <si>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</si>
  <si>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UAO020</t>
  </si>
  <si>
    <t xml:space="preserve">Ud</t>
  </si>
  <si>
    <t xml:space="preserve">Pozo de bombeo prefabricado, de polietileno.</t>
  </si>
  <si>
    <r>
      <rPr>
        <sz val="8.25"/>
        <color rgb="FF000000"/>
        <rFont val="Arial"/>
        <family val="2"/>
      </rPr>
      <t xml:space="preserve">Pozo de bombeo, monobloque, de polietileno de alta densidad, de 800 mm de diámetro nominal y 1,5 m de altura nominal, sobre solera de 30 cm de espesor de concreto armado f'c=280 kg/cm² (28 MPa), clase de exposición F0 S1 P1 C1, tamaño máximo del agregado 19 mm, manejabilidad blanda, encastre del cuerpo del colector 10 cm en dicha solera, ligeramente armada con malla electrosoldada tipo XX 221, 15x15 cm y Ø 6,5-6,5 mm y losa alrededor de la boca del cono de 150x150 cm y 20 cm de espesor de concreto simple f'c=310 kg/cm² (31 MPa), clase de exposición F0 S2 P1 C0, tamaño máximo del agregado 19 mm, manejabilidad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el equipo de bombeo,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</si>
  <si>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</si>
  <si>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</si>
  <si>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</si>
  <si>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</si>
  <si>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</si>
  <si>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</si>
  <si>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</si>
  <si>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mt10haf050rFi</t>
  </si>
  <si>
    <t xml:space="preserve">m³</t>
  </si>
  <si>
    <t xml:space="preserve">Concreto f'c=280 kg/cm² (28 MPa), clase de exposición F0 S1 P1 C1, tamaño máximo del agregado 19 mm, manejabilidad blanda, fabricado en planta, según NSR-10 y ACI 318.</t>
  </si>
  <si>
    <t xml:space="preserve">mt07ame050hha</t>
  </si>
  <si>
    <t xml:space="preserve">m²</t>
  </si>
  <si>
    <t xml:space="preserve">Malla electrosoldada tipo XX 221, 15x15 cm y Ø 6,5-6,5 mm, según NTC 5806 y ASTM A1064 / A1064M.</t>
  </si>
  <si>
    <t xml:space="preserve">mt11ras180aa</t>
  </si>
  <si>
    <t xml:space="preserve">Ud</t>
  </si>
  <si>
    <t xml:space="preserve">Pozo de bombeo, monobloque, de polietileno de alta densidad, de 800 mm de diámetro nominal y 1,5 m de altura nominal, con cono reductor de 600 mm de diámetro nominal en la boca, con los pates instalados, base con superficie lisa, una entrada con manguito de unión con junta elástica de 250 mm de diámetro, una salida de impulsión con conexión embridada de 90 mm de diámetro y tubo para ventilación.</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</si>
  <si>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</si>
  <si>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</si>
  <si>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</si>
  <si>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</si>
  <si>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</si>
  <si>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</si>
  <si>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</si>
  <si>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</si>
  <si>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</si>
  <si>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</si>
  <si>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</si>
  <si>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</si>
  <si>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</si>
  <si>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</si>
  <si>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</si>
  <si>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</si>
  <si>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</si>
  <si>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</si>
  <si>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</si>
  <si>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</si>
  <si>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</si>
  <si>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</si>
  <si>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</si>
  <si>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$ 122.734,54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</si>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</sst>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99" customWidth="1"/>
    <col min="4" max="4" width="64.94" customWidth="1"/>
    <col min="5" max="5" width="10.20" customWidth="1"/>
    <col min="6" max="6" width="15.81"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364190</v>
      </c>
      <c r="G10" s="12">
        <f ca="1">ROUND(INDIRECT(ADDRESS(ROW()+(0), COLUMN()+(-2), 1))*INDIRECT(ADDRESS(ROW()+(0), COLUMN()+(-1), 1)), 2)</f>
        <v>144948</v>
      </c>
    </row>
    <row r="11" spans="1:7" ht="24.00" thickBot="1" customHeight="1">
      <c r="A11" s="1" t="s">
        <v>15</v>
      </c>
      <c r="B11" s="1"/>
      <c r="C11" s="10" t="s">
        <v>16</v>
      </c>
      <c r="D11" s="1" t="s">
        <v>17</v>
      </c>
      <c r="E11" s="11">
        <v>1.327</v>
      </c>
      <c r="F11" s="12">
        <v>8506.55</v>
      </c>
      <c r="G11" s="12">
        <f ca="1">ROUND(INDIRECT(ADDRESS(ROW()+(0), COLUMN()+(-2), 1))*INDIRECT(ADDRESS(ROW()+(0), COLUMN()+(-1), 1)), 2)</f>
        <v>11288.2</v>
      </c>
    </row>
    <row r="12" spans="1:7" ht="66.00" thickBot="1" customHeight="1">
      <c r="A12" s="1" t="s">
        <v>18</v>
      </c>
      <c r="B12" s="1"/>
      <c r="C12" s="10" t="s">
        <v>19</v>
      </c>
      <c r="D12" s="1" t="s">
        <v>20</v>
      </c>
      <c r="E12" s="11">
        <v>1</v>
      </c>
      <c r="F12" s="12">
        <v>1.86616e+006</v>
      </c>
      <c r="G12" s="12">
        <f ca="1">ROUND(INDIRECT(ADDRESS(ROW()+(0), COLUMN()+(-2), 1))*INDIRECT(ADDRESS(ROW()+(0), COLUMN()+(-1), 1)), 2)</f>
        <v>1.86616e+006</v>
      </c>
    </row>
    <row r="13" spans="1:7" ht="34.50" thickBot="1" customHeight="1">
      <c r="A13" s="1" t="s">
        <v>21</v>
      </c>
      <c r="B13" s="1"/>
      <c r="C13" s="10" t="s">
        <v>22</v>
      </c>
      <c r="D13" s="1" t="s">
        <v>23</v>
      </c>
      <c r="E13" s="11">
        <v>0.349</v>
      </c>
      <c r="F13" s="12">
        <v>382297</v>
      </c>
      <c r="G13" s="12">
        <f ca="1">ROUND(INDIRECT(ADDRESS(ROW()+(0), COLUMN()+(-2), 1))*INDIRECT(ADDRESS(ROW()+(0), COLUMN()+(-1), 1)), 2)</f>
        <v>133422</v>
      </c>
    </row>
    <row r="14" spans="1:7" ht="34.50" thickBot="1" customHeight="1">
      <c r="A14" s="1" t="s">
        <v>24</v>
      </c>
      <c r="B14" s="1"/>
      <c r="C14" s="10" t="s">
        <v>25</v>
      </c>
      <c r="D14" s="1" t="s">
        <v>26</v>
      </c>
      <c r="E14" s="13">
        <v>1</v>
      </c>
      <c r="F14" s="14">
        <v>151040</v>
      </c>
      <c r="G14" s="14">
        <f ca="1">ROUND(INDIRECT(ADDRESS(ROW()+(0), COLUMN()+(-2), 1))*INDIRECT(ADDRESS(ROW()+(0), COLUMN()+(-1), 1)), 2)</f>
        <v>151040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2.30686e+006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139774</v>
      </c>
      <c r="G17" s="14">
        <f ca="1">ROUND(INDIRECT(ADDRESS(ROW()+(0), COLUMN()+(-2), 1))*INDIRECT(ADDRESS(ROW()+(0), COLUMN()+(-1), 1)), 2)</f>
        <v>31169.7</v>
      </c>
    </row>
    <row r="18" spans="1:7" ht="13.50" thickBot="1" customHeight="1">
      <c r="A18" s="15"/>
      <c r="B18" s="15"/>
      <c r="C18" s="15"/>
      <c r="D18" s="15"/>
      <c r="E18" s="9" t="s">
        <v>32</v>
      </c>
      <c r="F18" s="9"/>
      <c r="G18" s="17">
        <f ca="1">ROUND(SUM(INDIRECT(ADDRESS(ROW()+(-1), COLUMN()+(0), 1))), 2)</f>
        <v>31169.7</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1.958</v>
      </c>
      <c r="F20" s="12">
        <v>25476.9</v>
      </c>
      <c r="G20" s="12">
        <f ca="1">ROUND(INDIRECT(ADDRESS(ROW()+(0), COLUMN()+(-2), 1))*INDIRECT(ADDRESS(ROW()+(0), COLUMN()+(-1), 1)), 2)</f>
        <v>49883.8</v>
      </c>
    </row>
    <row r="21" spans="1:7" ht="13.50" thickBot="1" customHeight="1">
      <c r="A21" s="1" t="s">
        <v>37</v>
      </c>
      <c r="B21" s="1"/>
      <c r="C21" s="10" t="s">
        <v>38</v>
      </c>
      <c r="D21" s="1" t="s">
        <v>39</v>
      </c>
      <c r="E21" s="13">
        <v>0.979</v>
      </c>
      <c r="F21" s="14">
        <v>19044.7</v>
      </c>
      <c r="G21" s="14">
        <f ca="1">ROUND(INDIRECT(ADDRESS(ROW()+(0), COLUMN()+(-2), 1))*INDIRECT(ADDRESS(ROW()+(0), COLUMN()+(-1), 1)), 2)</f>
        <v>18644.7</v>
      </c>
    </row>
    <row r="22" spans="1:7" ht="13.50" thickBot="1" customHeight="1">
      <c r="A22" s="15"/>
      <c r="B22" s="15"/>
      <c r="C22" s="15"/>
      <c r="D22" s="15"/>
      <c r="E22" s="9" t="s">
        <v>40</v>
      </c>
      <c r="F22" s="9"/>
      <c r="G22" s="17">
        <f ca="1">ROUND(SUM(INDIRECT(ADDRESS(ROW()+(-1), COLUMN()+(0), 1)),INDIRECT(ADDRESS(ROW()+(-2), COLUMN()+(0), 1))), 2)</f>
        <v>68528.5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2.40656e+006</v>
      </c>
      <c r="G24" s="14">
        <f ca="1">ROUND(INDIRECT(ADDRESS(ROW()+(0), COLUMN()+(-2), 1))*INDIRECT(ADDRESS(ROW()+(0), COLUMN()+(-1), 1))/100, 2)</f>
        <v>48131.2</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2.45469e+006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