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<sst xmlns="http://schemas.openxmlformats.org/spreadsheetml/2006/main" count="32" uniqueCount="32">
  <si>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</si>
  <si>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UPE020</t>
  </si>
  <si>
    <t xml:space="preserve">Ud</t>
  </si>
  <si>
    <t xml:space="preserve">Juego de pasamanos.</t>
  </si>
  <si>
    <r>
      <rPr>
        <sz val="8.25"/>
        <color rgb="FF000000"/>
        <rFont val="Arial"/>
        <family val="2"/>
      </rPr>
      <t xml:space="preserve">Juego de dos pasamanos de acceso para piscina, de tubo de 43 mm de diámetro, de acero inoxidable AISI 316L, de 470x800 mm, acabado pulido brillante, fijados con anclajes dotados de mecanismo para conexión equipotencial. Incluso replanteo, anclajes, topes, embellecedores, juntas, chazos y tornillos.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</si>
  <si>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</si>
  <si>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</si>
  <si>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</si>
  <si>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</si>
  <si>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</si>
  <si>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</si>
  <si>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</si>
  <si>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mt47pep020a</t>
  </si>
  <si>
    <t xml:space="preserve">Ud</t>
  </si>
  <si>
    <t xml:space="preserve">Juego de dos pasamanos de acceso para piscina, de tubo de 43 mm de diámetro, de acero inoxidable AISI 316L, de 470x800 mm, acabado pulido brillante, con anclajes dotados de mecanismo para conexión equipotencial, topes, embellecedores, juntas, chazos y tornillos.</t>
  </si>
  <si>
    <t xml:space="preserve">mt09moe040</t>
  </si>
  <si>
    <t xml:space="preserve">Ud</t>
  </si>
  <si>
    <t xml:space="preserve">Mortero expansivo.</t>
  </si>
  <si>
    <t xml:space="preserve">Subtotal materiales:</t>
  </si>
  <si>
    <t xml:space="preserve">Mano de obra</t>
  </si>
  <si>
    <t xml:space="preserve">mo041</t>
  </si>
  <si>
    <t xml:space="preserve">h</t>
  </si>
  <si>
    <t xml:space="preserve">Oficial 1ª obra blanca de obra civil.</t>
  </si>
  <si>
    <t xml:space="preserve">mo087</t>
  </si>
  <si>
    <t xml:space="preserve">h</t>
  </si>
  <si>
    <t xml:space="preserve">Ayudante de obra blanca de obra civil.</t>
  </si>
  <si>
    <t xml:space="preserve">Subtotal mano de obra:</t>
  </si>
  <si>
    <t xml:space="preserve">Herramienta menor</t>
  </si>
  <si>
    <t xml:space="preserve">%</t>
  </si>
  <si>
    <t xml:space="preserve">Herramienta menor</t>
  </si>
  <si>
    <t xml:space="preserve">Coste de mantenimiento decenal: $ 304.094,03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</si>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</sst>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6.12" customWidth="1"/>
    <col min="5" max="5" width="68.68"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1.18688e+006</v>
      </c>
      <c r="H10" s="12">
        <f ca="1">ROUND(INDIRECT(ADDRESS(ROW()+(0), COLUMN()+(-2), 1))*INDIRECT(ADDRESS(ROW()+(0), COLUMN()+(-1), 1)), 2)</f>
        <v>1.18688e+006</v>
      </c>
    </row>
    <row r="11" spans="1:8" ht="13.50" thickBot="1" customHeight="1">
      <c r="A11" s="1" t="s">
        <v>15</v>
      </c>
      <c r="B11" s="1"/>
      <c r="C11" s="10" t="s">
        <v>16</v>
      </c>
      <c r="D11" s="10"/>
      <c r="E11" s="1" t="s">
        <v>17</v>
      </c>
      <c r="F11" s="13">
        <v>2</v>
      </c>
      <c r="G11" s="14">
        <v>7399.41</v>
      </c>
      <c r="H11" s="14">
        <f ca="1">ROUND(INDIRECT(ADDRESS(ROW()+(0), COLUMN()+(-2), 1))*INDIRECT(ADDRESS(ROW()+(0), COLUMN()+(-1), 1)), 2)</f>
        <v>14798.8</v>
      </c>
    </row>
    <row r="12" spans="1:8" ht="13.50" thickBot="1" customHeight="1">
      <c r="A12" s="15"/>
      <c r="B12" s="15"/>
      <c r="C12" s="15"/>
      <c r="D12" s="15"/>
      <c r="E12" s="15"/>
      <c r="F12" s="9" t="s">
        <v>18</v>
      </c>
      <c r="G12" s="9"/>
      <c r="H12" s="17">
        <f ca="1">ROUND(SUM(INDIRECT(ADDRESS(ROW()+(-1), COLUMN()+(0), 1)),INDIRECT(ADDRESS(ROW()+(-2), COLUMN()+(0), 1))), 2)</f>
        <v>1.20168e+006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2.032</v>
      </c>
      <c r="G14" s="12">
        <v>26625.3</v>
      </c>
      <c r="H14" s="12">
        <f ca="1">ROUND(INDIRECT(ADDRESS(ROW()+(0), COLUMN()+(-2), 1))*INDIRECT(ADDRESS(ROW()+(0), COLUMN()+(-1), 1)), 2)</f>
        <v>54102.5</v>
      </c>
    </row>
    <row r="15" spans="1:8" ht="13.50" thickBot="1" customHeight="1">
      <c r="A15" s="1" t="s">
        <v>23</v>
      </c>
      <c r="B15" s="1"/>
      <c r="C15" s="10" t="s">
        <v>24</v>
      </c>
      <c r="D15" s="10"/>
      <c r="E15" s="1" t="s">
        <v>25</v>
      </c>
      <c r="F15" s="13">
        <v>2.032</v>
      </c>
      <c r="G15" s="14">
        <v>19903</v>
      </c>
      <c r="H15" s="14">
        <f ca="1">ROUND(INDIRECT(ADDRESS(ROW()+(0), COLUMN()+(-2), 1))*INDIRECT(ADDRESS(ROW()+(0), COLUMN()+(-1), 1)), 2)</f>
        <v>40443</v>
      </c>
    </row>
    <row r="16" spans="1:8" ht="13.50" thickBot="1" customHeight="1">
      <c r="A16" s="15"/>
      <c r="B16" s="15"/>
      <c r="C16" s="15"/>
      <c r="D16" s="15"/>
      <c r="E16" s="15"/>
      <c r="F16" s="9" t="s">
        <v>26</v>
      </c>
      <c r="G16" s="9"/>
      <c r="H16" s="17">
        <f ca="1">ROUND(SUM(INDIRECT(ADDRESS(ROW()+(-1), COLUMN()+(0), 1)),INDIRECT(ADDRESS(ROW()+(-2), COLUMN()+(0), 1))), 2)</f>
        <v>94545.5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1.29622e+006</v>
      </c>
      <c r="H18" s="14">
        <f ca="1">ROUND(INDIRECT(ADDRESS(ROW()+(0), COLUMN()+(-2), 1))*INDIRECT(ADDRESS(ROW()+(0), COLUMN()+(-1), 1))/100, 2)</f>
        <v>25924.5</v>
      </c>
    </row>
    <row r="19" spans="1:8" ht="13.50" thickBot="1" customHeight="1">
      <c r="A19" s="21" t="s">
        <v>30</v>
      </c>
      <c r="B19" s="21"/>
      <c r="C19" s="22"/>
      <c r="D19" s="22"/>
      <c r="E19" s="23"/>
      <c r="F19" s="24" t="s">
        <v>31</v>
      </c>
      <c r="G19" s="25"/>
      <c r="H19" s="26">
        <f ca="1">ROUND(SUM(INDIRECT(ADDRESS(ROW()+(-1), COLUMN()+(0), 1)),INDIRECT(ADDRESS(ROW()+(-3), COLUMN()+(0), 1)),INDIRECT(ADDRESS(ROW()+(-7), COLUMN()+(0), 1))), 2)</f>
        <v>1.32215e+006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