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<sst xmlns="http://schemas.openxmlformats.org/spreadsheetml/2006/main" count="66" uniqueCount="66">
  <si>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</si>
  <si>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UPG030</t>
  </si>
  <si>
    <t xml:space="preserve">m³</t>
  </si>
  <si>
    <t xml:space="preserve">Ménsula de concreto proyectado para borde de piscina con skimmer.</t>
  </si>
  <si>
    <r>
      <rPr>
        <sz val="8.25"/>
        <color rgb="FF000000"/>
        <rFont val="Arial"/>
        <family val="2"/>
      </rPr>
      <t xml:space="preserve">Ménsula de concreto proyectado para borde de piscina con skimmer, realizada con concreto f'c=350 kg/cm² (35 MPa), clase de exposición F3 S0 P1 C2, tamaño máximo del agregado 12,5 mm, manejabilidad blanda, proyectado por vía húmeda, y acero Grado 60 (fy=4200 kg/cm²), con una cuantía aproximada de 10 kg/m³; encofrado perdido formado por tableros cerámicos huecos machihembrados, para revestir, 50x20x3 cm, con las testas rectas, y ladrillos cerámicos huecos dobles, para revestir, 24x11,5x9 cm, con juntas de 10 mm de espesor, recibidos con mortero de cemento confeccionado en obra, con 250 kg/m³ de cemento, color gris, dosificación 1:6, suministrado en sacos. Incluso alambre de atar y separadores. El precio incluye el figurado del acero (corte y doblez) en el área de trabajo, en obra y el armado en el lugar definitivo de su colocación en obra, pero no incluye las tuberías de desagüe, los skimmers, las boquillas de impulsión ni la toma del limpiafondos.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</si>
  <si>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</si>
  <si>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</si>
  <si>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</si>
  <si>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</si>
  <si>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</si>
  <si>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</si>
  <si>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</si>
  <si>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mt04lvg020a</t>
  </si>
  <si>
    <t xml:space="preserve">Ud</t>
  </si>
  <si>
    <t xml:space="preserve">Tablero cerámico hueco machihembrado, para revestir, 50x20x3 cm, con las testas rectas.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</si>
  <si>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</si>
  <si>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</si>
  <si>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</si>
  <si>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</si>
  <si>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</si>
  <si>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</si>
  <si>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</si>
  <si>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</si>
  <si>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</si>
  <si>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</si>
  <si>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</si>
  <si>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</si>
  <si>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mt07aco020a</t>
  </si>
  <si>
    <t xml:space="preserve">Ud</t>
  </si>
  <si>
    <t xml:space="preserve">Separador homologado para cimentaciones.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</si>
  <si>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</si>
  <si>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</si>
  <si>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</si>
  <si>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</si>
  <si>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</si>
  <si>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</si>
  <si>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mt10hes200b</t>
  </si>
  <si>
    <t xml:space="preserve">m³</t>
  </si>
  <si>
    <t xml:space="preserve">Concreto para proyectar, f'c=350 kg/cm² (35 MPa), clase de exposición F3 S0 P1 C2, tamaño máximo del agregado 12,5 mm, manejabilidad blanda, con una dosificación de cemento de 400 kg/m³, fabricado en planta.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</si>
  <si>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</si>
  <si>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</si>
  <si>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</si>
  <si>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</si>
  <si>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</si>
  <si>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mq06gun010</t>
  </si>
  <si>
    <t xml:space="preserve">h</t>
  </si>
  <si>
    <t xml:space="preserve">Gunitadora de concreto por vía húmeda 33 kW.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</si>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</sst>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68.51" customWidth="1"/>
    <col min="6" max="6" width="11.22" customWidth="1"/>
    <col min="7" max="7" width="14.79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16.667</v>
      </c>
      <c r="G10" s="12">
        <v>2085.7</v>
      </c>
      <c r="H10" s="12">
        <f ca="1">ROUND(INDIRECT(ADDRESS(ROW()+(0), COLUMN()+(-2), 1))*INDIRECT(ADDRESS(ROW()+(0), COLUMN()+(-1), 1)), 2)</f>
        <v>34762.4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72.464</v>
      </c>
      <c r="G11" s="12">
        <v>977.88</v>
      </c>
      <c r="H11" s="12">
        <f ca="1">ROUND(INDIRECT(ADDRESS(ROW()+(0), COLUMN()+(-2), 1))*INDIRECT(ADDRESS(ROW()+(0), COLUMN()+(-1), 1)), 2)</f>
        <v>70861.1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0.004</v>
      </c>
      <c r="G12" s="12">
        <v>4983.82</v>
      </c>
      <c r="H12" s="12">
        <f ca="1">ROUND(INDIRECT(ADDRESS(ROW()+(0), COLUMN()+(-2), 1))*INDIRECT(ADDRESS(ROW()+(0), COLUMN()+(-1), 1)), 2)</f>
        <v>19.94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0.019</v>
      </c>
      <c r="G13" s="12">
        <v>61711</v>
      </c>
      <c r="H13" s="12">
        <f ca="1">ROUND(INDIRECT(ADDRESS(ROW()+(0), COLUMN()+(-2), 1))*INDIRECT(ADDRESS(ROW()+(0), COLUMN()+(-1), 1)), 2)</f>
        <v>1172.51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2.911</v>
      </c>
      <c r="G14" s="12">
        <v>734.29</v>
      </c>
      <c r="H14" s="12">
        <f ca="1">ROUND(INDIRECT(ADDRESS(ROW()+(0), COLUMN()+(-2), 1))*INDIRECT(ADDRESS(ROW()+(0), COLUMN()+(-1), 1)), 2)</f>
        <v>2137.52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10</v>
      </c>
      <c r="G15" s="12">
        <v>500.45</v>
      </c>
      <c r="H15" s="12">
        <f ca="1">ROUND(INDIRECT(ADDRESS(ROW()+(0), COLUMN()+(-2), 1))*INDIRECT(ADDRESS(ROW()+(0), COLUMN()+(-1), 1)), 2)</f>
        <v>5004.5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10.5</v>
      </c>
      <c r="G16" s="12">
        <v>3149.64</v>
      </c>
      <c r="H16" s="12">
        <f ca="1">ROUND(INDIRECT(ADDRESS(ROW()+(0), COLUMN()+(-2), 1))*INDIRECT(ADDRESS(ROW()+(0), COLUMN()+(-1), 1)), 2)</f>
        <v>33071.2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0.12</v>
      </c>
      <c r="G17" s="12">
        <v>4983.82</v>
      </c>
      <c r="H17" s="12">
        <f ca="1">ROUND(INDIRECT(ADDRESS(ROW()+(0), COLUMN()+(-2), 1))*INDIRECT(ADDRESS(ROW()+(0), COLUMN()+(-1), 1)), 2)</f>
        <v>598.06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1.05</v>
      </c>
      <c r="G18" s="14">
        <v>398994</v>
      </c>
      <c r="H18" s="14">
        <f ca="1">ROUND(INDIRECT(ADDRESS(ROW()+(0), COLUMN()+(-2), 1))*INDIRECT(ADDRESS(ROW()+(0), COLUMN()+(-1), 1)), 2)</f>
        <v>418944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566571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1">
        <v>0.008</v>
      </c>
      <c r="G21" s="12">
        <v>11514.6</v>
      </c>
      <c r="H21" s="12">
        <f ca="1">ROUND(INDIRECT(ADDRESS(ROW()+(0), COLUMN()+(-2), 1))*INDIRECT(ADDRESS(ROW()+(0), COLUMN()+(-1), 1)), 2)</f>
        <v>92.12</v>
      </c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0.033</v>
      </c>
      <c r="G22" s="14">
        <v>116814</v>
      </c>
      <c r="H22" s="14">
        <f ca="1">ROUND(INDIRECT(ADDRESS(ROW()+(0), COLUMN()+(-2), 1))*INDIRECT(ADDRESS(ROW()+(0), COLUMN()+(-1), 1)), 2)</f>
        <v>3854.87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1))), 2)</f>
        <v>3946.99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0.053</v>
      </c>
      <c r="G25" s="12">
        <v>36735.6</v>
      </c>
      <c r="H25" s="12">
        <f ca="1">ROUND(INDIRECT(ADDRESS(ROW()+(0), COLUMN()+(-2), 1))*INDIRECT(ADDRESS(ROW()+(0), COLUMN()+(-1), 1)), 2)</f>
        <v>1946.99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0.149</v>
      </c>
      <c r="G26" s="12">
        <v>27459.1</v>
      </c>
      <c r="H26" s="12">
        <f ca="1">ROUND(INDIRECT(ADDRESS(ROW()+(0), COLUMN()+(-2), 1))*INDIRECT(ADDRESS(ROW()+(0), COLUMN()+(-1), 1)), 2)</f>
        <v>4091.41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0.085</v>
      </c>
      <c r="G27" s="12">
        <v>38230.4</v>
      </c>
      <c r="H27" s="12">
        <f ca="1">ROUND(INDIRECT(ADDRESS(ROW()+(0), COLUMN()+(-2), 1))*INDIRECT(ADDRESS(ROW()+(0), COLUMN()+(-1), 1)), 2)</f>
        <v>3249.59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3">
        <v>0.096</v>
      </c>
      <c r="G28" s="14">
        <v>28560.5</v>
      </c>
      <c r="H28" s="14">
        <f ca="1">ROUND(INDIRECT(ADDRESS(ROW()+(0), COLUMN()+(-2), 1))*INDIRECT(ADDRESS(ROW()+(0), COLUMN()+(-1), 1)), 2)</f>
        <v>2741.81</v>
      </c>
    </row>
    <row r="29" spans="1:8" ht="13.50" thickBot="1" customHeight="1">
      <c r="A29" s="15"/>
      <c r="B29" s="15"/>
      <c r="C29" s="15"/>
      <c r="D29" s="15"/>
      <c r="E29" s="15"/>
      <c r="F29" s="9" t="s">
        <v>61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1))), 2)</f>
        <v>12029.8</v>
      </c>
    </row>
    <row r="30" spans="1:8" ht="13.50" thickBot="1" customHeight="1">
      <c r="A30" s="15">
        <v>4</v>
      </c>
      <c r="B30" s="15"/>
      <c r="C30" s="15"/>
      <c r="D30" s="15"/>
      <c r="E30" s="18" t="s">
        <v>62</v>
      </c>
      <c r="F30" s="18"/>
      <c r="G30" s="15"/>
      <c r="H30" s="15"/>
    </row>
    <row r="31" spans="1:8" ht="13.50" thickBot="1" customHeight="1">
      <c r="A31" s="19"/>
      <c r="B31" s="19"/>
      <c r="C31" s="20" t="s">
        <v>63</v>
      </c>
      <c r="D31" s="20"/>
      <c r="E31" s="19" t="s">
        <v>64</v>
      </c>
      <c r="F31" s="13">
        <v>2</v>
      </c>
      <c r="G31" s="14">
        <f ca="1">ROUND(SUM(INDIRECT(ADDRESS(ROW()+(-2), COLUMN()+(1), 1)),INDIRECT(ADDRESS(ROW()+(-8), COLUMN()+(1), 1)),INDIRECT(ADDRESS(ROW()+(-12), COLUMN()+(1), 1))), 2)</f>
        <v>582548</v>
      </c>
      <c r="H31" s="14">
        <f ca="1">ROUND(INDIRECT(ADDRESS(ROW()+(0), COLUMN()+(-2), 1))*INDIRECT(ADDRESS(ROW()+(0), COLUMN()+(-1), 1))/100, 2)</f>
        <v>11651</v>
      </c>
    </row>
    <row r="32" spans="1:8" ht="13.50" thickBot="1" customHeight="1">
      <c r="A32" s="8"/>
      <c r="B32" s="8"/>
      <c r="C32" s="8"/>
      <c r="D32" s="8"/>
      <c r="E32" s="8"/>
      <c r="F32" s="21" t="s">
        <v>65</v>
      </c>
      <c r="G32" s="21"/>
      <c r="H32" s="22">
        <f ca="1">ROUND(SUM(INDIRECT(ADDRESS(ROW()+(-1), COLUMN()+(0), 1)),INDIRECT(ADDRESS(ROW()+(-3), COLUMN()+(0), 1)),INDIRECT(ADDRESS(ROW()+(-9), COLUMN()+(0), 1)),INDIRECT(ADDRESS(ROW()+(-13), COLUMN()+(0), 1))), 2)</f>
        <v>594199</v>
      </c>
    </row>
  </sheetData>
  <mergeCells count="6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F29:G29"/>
    <mergeCell ref="A30:B30"/>
    <mergeCell ref="C30:D30"/>
    <mergeCell ref="E30:F30"/>
    <mergeCell ref="A31:B31"/>
    <mergeCell ref="C31:D31"/>
    <mergeCell ref="A32:B32"/>
    <mergeCell ref="C32:D32"/>
    <mergeCell ref="F32:G32"/>
  </mergeCells>
  <pageMargins left="0.147638" right="0.147638" top="0.206693" bottom="0.206693" header="0.0" footer="0.0"/>
  <pageSetup paperSize="9" orientation="portrait"/>
  <rowBreaks count="0" manualBreakCount="0">
    </rowBreaks>
</worksheet>
</file>