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<sst xmlns="http://schemas.openxmlformats.org/spreadsheetml/2006/main" count="49" uniqueCount="49">
  <si>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</si>
  <si>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UXC020</t>
  </si>
  <si>
    <t xml:space="preserve">m²</t>
  </si>
  <si>
    <t xml:space="preserve">Piso continuo de concreto tratado superficialmente con endurecedor o colorante, para exteriores.</t>
  </si>
  <si>
    <r>
      <rPr>
        <sz val="8.25"/>
        <color rgb="FF000000"/>
        <rFont val="Arial"/>
        <family val="2"/>
      </rPr>
      <t xml:space="preserve">Piso continuo exterior de concreto con adición de fibras, con juntas, de 10 cm de espesor, realizado con concreto f'c=170 kg/cm² (17 MPa), clase de exposición F0 S0 P0 C0, tamaño máximo del agregado 19 mm, manejabilidad blanda, preparado en obra y fundido con medios manuales con un contenido de fibras sin función estructural, fibras de vidrio resistentes a los álcalis (AR) de 2 kg/m³, extendido y vibrado manual mediante regla vibrante; tratado superficialmente con capa de rodadura de mortero decorativo de rodadura para piso de concreto, color blanco, compuesto de cemento, agregados de sílice, aditivos orgánicos y pigmentos, con un rendimiento aproximado de 3 kg/m², espolvoreado manualmente sobre el concreto aún fresco y posterior fratasado mecánico de toda la superficie hasta conseguir que el mortero quede totalmente integrado en el concreto. El precio no incluye la base de la solera ni la ejecución y el sellado de las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</si>
  <si>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</si>
  <si>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</si>
  <si>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</si>
  <si>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</si>
  <si>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</si>
  <si>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</si>
  <si>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</si>
  <si>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</si>
  <si>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</si>
  <si>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</si>
  <si>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mt01arg000d</t>
  </si>
  <si>
    <t xml:space="preserve">m³</t>
  </si>
  <si>
    <t xml:space="preserve">Arena cribada.</t>
  </si>
  <si>
    <t xml:space="preserve">mt01arg001di</t>
  </si>
  <si>
    <t xml:space="preserve">m³</t>
  </si>
  <si>
    <t xml:space="preserve">Agregado grueso homogeneizado, de tamaño máximo 19 mm.</t>
  </si>
  <si>
    <t xml:space="preserve">mt08cem000d</t>
  </si>
  <si>
    <t xml:space="preserve">kg</t>
  </si>
  <si>
    <t xml:space="preserve">Cemento gris en sacos.</t>
  </si>
  <si>
    <t xml:space="preserve">mt09wnc011ba</t>
  </si>
  <si>
    <t xml:space="preserve">kg</t>
  </si>
  <si>
    <t xml:space="preserve">Mortero decorativo de rodadura para piso de concreto, color blanco, compuesto de cemento, agregados de sílice, aditivos orgánicos y pigmentos.</t>
  </si>
  <si>
    <t xml:space="preserve">Subtotal materiales:</t>
  </si>
  <si>
    <t xml:space="preserve">Equipo</t>
  </si>
  <si>
    <t xml:space="preserve">mq06vib020</t>
  </si>
  <si>
    <t xml:space="preserve">h</t>
  </si>
  <si>
    <t xml:space="preserve">Regla vibrante de 3 m.</t>
  </si>
  <si>
    <t xml:space="preserve">mq06fra010</t>
  </si>
  <si>
    <t xml:space="preserve">h</t>
  </si>
  <si>
    <t xml:space="preserve">Fratasadora mecánica de concreto.</t>
  </si>
  <si>
    <t xml:space="preserve">Subtotal equipo:</t>
  </si>
  <si>
    <t xml:space="preserve">Mano de obra</t>
  </si>
  <si>
    <t xml:space="preserve">mo041</t>
  </si>
  <si>
    <t xml:space="preserve">h</t>
  </si>
  <si>
    <t xml:space="preserve">Oficial 1ª obra blanca de obra civil.</t>
  </si>
  <si>
    <t xml:space="preserve">mo087</t>
  </si>
  <si>
    <t xml:space="preserve">h</t>
  </si>
  <si>
    <t xml:space="preserve">Ayudante de obra blanca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</si>
  <si>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</si>
  <si>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</si>
  <si>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</si>
  <si>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</si>
  <si>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$ 8.464,53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</si>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</sst>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31" customWidth="1"/>
    <col min="4" max="4" width="68.17" customWidth="1"/>
    <col min="5" max="5" width="11.22" customWidth="1"/>
    <col min="6" max="6" width="14.79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0.021</v>
      </c>
      <c r="F10" s="12">
        <v>4983.82</v>
      </c>
      <c r="G10" s="12">
        <f ca="1">ROUND(INDIRECT(ADDRESS(ROW()+(0), COLUMN()+(-2), 1))*INDIRECT(ADDRESS(ROW()+(0), COLUMN()+(-1), 1)), 2)</f>
        <v>104.66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0.05</v>
      </c>
      <c r="F11" s="12">
        <v>106280</v>
      </c>
      <c r="G11" s="12">
        <f ca="1">ROUND(INDIRECT(ADDRESS(ROW()+(0), COLUMN()+(-2), 1))*INDIRECT(ADDRESS(ROW()+(0), COLUMN()+(-1), 1)), 2)</f>
        <v>5314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0.089</v>
      </c>
      <c r="F12" s="12">
        <v>75424.6</v>
      </c>
      <c r="G12" s="12">
        <f ca="1">ROUND(INDIRECT(ADDRESS(ROW()+(0), COLUMN()+(-2), 1))*INDIRECT(ADDRESS(ROW()+(0), COLUMN()+(-1), 1)), 2)</f>
        <v>6712.79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31.5</v>
      </c>
      <c r="F13" s="12">
        <v>734.29</v>
      </c>
      <c r="G13" s="12">
        <f ca="1">ROUND(INDIRECT(ADDRESS(ROW()+(0), COLUMN()+(-2), 1))*INDIRECT(ADDRESS(ROW()+(0), COLUMN()+(-1), 1)), 2)</f>
        <v>23130.1</v>
      </c>
    </row>
    <row r="14" spans="1:7" ht="24.00" thickBot="1" customHeight="1">
      <c r="A14" s="1" t="s">
        <v>24</v>
      </c>
      <c r="B14" s="1"/>
      <c r="C14" s="10" t="s">
        <v>25</v>
      </c>
      <c r="D14" s="1" t="s">
        <v>26</v>
      </c>
      <c r="E14" s="13">
        <v>3</v>
      </c>
      <c r="F14" s="14">
        <v>1497.4</v>
      </c>
      <c r="G14" s="14">
        <f ca="1">ROUND(INDIRECT(ADDRESS(ROW()+(0), COLUMN()+(-2), 1))*INDIRECT(ADDRESS(ROW()+(0), COLUMN()+(-1), 1)), 2)</f>
        <v>4492.2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39753.8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0.016</v>
      </c>
      <c r="F17" s="12">
        <v>17456.7</v>
      </c>
      <c r="G17" s="12">
        <f ca="1">ROUND(INDIRECT(ADDRESS(ROW()+(0), COLUMN()+(-2), 1))*INDIRECT(ADDRESS(ROW()+(0), COLUMN()+(-1), 1)), 2)</f>
        <v>279.31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0.55</v>
      </c>
      <c r="F18" s="14">
        <v>18952</v>
      </c>
      <c r="G18" s="14">
        <f ca="1">ROUND(INDIRECT(ADDRESS(ROW()+(0), COLUMN()+(-2), 1))*INDIRECT(ADDRESS(ROW()+(0), COLUMN()+(-1), 1)), 2)</f>
        <v>10423.6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10702.9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1">
        <v>0.346</v>
      </c>
      <c r="F21" s="12">
        <v>36735.6</v>
      </c>
      <c r="G21" s="12">
        <f ca="1">ROUND(INDIRECT(ADDRESS(ROW()+(0), COLUMN()+(-2), 1))*INDIRECT(ADDRESS(ROW()+(0), COLUMN()+(-1), 1)), 2)</f>
        <v>12710.5</v>
      </c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3">
        <v>0.447</v>
      </c>
      <c r="F22" s="14">
        <v>27459.1</v>
      </c>
      <c r="G22" s="14">
        <f ca="1">ROUND(INDIRECT(ADDRESS(ROW()+(0), COLUMN()+(-2), 1))*INDIRECT(ADDRESS(ROW()+(0), COLUMN()+(-1), 1)), 2)</f>
        <v>12274.2</v>
      </c>
    </row>
    <row r="23" spans="1:7" ht="13.50" thickBot="1" customHeight="1">
      <c r="A23" s="15"/>
      <c r="B23" s="15"/>
      <c r="C23" s="15"/>
      <c r="D23" s="15"/>
      <c r="E23" s="9" t="s">
        <v>43</v>
      </c>
      <c r="F23" s="9"/>
      <c r="G23" s="17">
        <f ca="1">ROUND(SUM(INDIRECT(ADDRESS(ROW()+(-1), COLUMN()+(0), 1)),INDIRECT(ADDRESS(ROW()+(-2), COLUMN()+(0), 1))), 2)</f>
        <v>24984.7</v>
      </c>
    </row>
    <row r="24" spans="1:7" ht="13.50" thickBot="1" customHeight="1">
      <c r="A24" s="15">
        <v>4</v>
      </c>
      <c r="B24" s="15"/>
      <c r="C24" s="15"/>
      <c r="D24" s="18" t="s">
        <v>44</v>
      </c>
      <c r="E24" s="18"/>
      <c r="F24" s="15"/>
      <c r="G24" s="15"/>
    </row>
    <row r="25" spans="1:7" ht="13.50" thickBot="1" customHeight="1">
      <c r="A25" s="19"/>
      <c r="B25" s="19"/>
      <c r="C25" s="20" t="s">
        <v>45</v>
      </c>
      <c r="D25" s="19" t="s">
        <v>46</v>
      </c>
      <c r="E25" s="13">
        <v>2</v>
      </c>
      <c r="F25" s="14">
        <f ca="1">ROUND(SUM(INDIRECT(ADDRESS(ROW()+(-2), COLUMN()+(1), 1)),INDIRECT(ADDRESS(ROW()+(-6), COLUMN()+(1), 1)),INDIRECT(ADDRESS(ROW()+(-10), COLUMN()+(1), 1))), 2)</f>
        <v>75441.4</v>
      </c>
      <c r="G25" s="14">
        <f ca="1">ROUND(INDIRECT(ADDRESS(ROW()+(0), COLUMN()+(-2), 1))*INDIRECT(ADDRESS(ROW()+(0), COLUMN()+(-1), 1))/100, 2)</f>
        <v>1508.83</v>
      </c>
    </row>
    <row r="26" spans="1:7" ht="13.50" thickBot="1" customHeight="1">
      <c r="A26" s="21" t="s">
        <v>47</v>
      </c>
      <c r="B26" s="21"/>
      <c r="C26" s="22"/>
      <c r="D26" s="23"/>
      <c r="E26" s="24" t="s">
        <v>48</v>
      </c>
      <c r="F26" s="25"/>
      <c r="G26" s="26">
        <f ca="1">ROUND(SUM(INDIRECT(ADDRESS(ROW()+(-1), COLUMN()+(0), 1)),INDIRECT(ADDRESS(ROW()+(-3), COLUMN()+(0), 1)),INDIRECT(ADDRESS(ROW()+(-7), COLUMN()+(0), 1)),INDIRECT(ADDRESS(ROW()+(-11), COLUMN()+(0), 1))), 2)</f>
        <v>76950.2</v>
      </c>
    </row>
  </sheetData>
  <mergeCells count="3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A23:B23"/>
    <mergeCell ref="E23:F23"/>
    <mergeCell ref="A24:B24"/>
    <mergeCell ref="D24:E24"/>
    <mergeCell ref="A25:B25"/>
    <mergeCell ref="A26:D26"/>
    <mergeCell ref="E26:F26"/>
  </mergeCells>
  <pageMargins left="0.147638" right="0.147638" top="0.206693" bottom="0.206693" header="0.0" footer="0.0"/>
  <pageSetup paperSize="9" orientation="portrait"/>
  <rowBreaks count="0" manualBreakCount="0">
    </rowBreaks>
</worksheet>
</file>