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<sst xmlns="http://schemas.openxmlformats.org/spreadsheetml/2006/main" count="29" uniqueCount="29">
  <si>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</si>
  <si>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XHB020</t>
  </si>
  <si>
    <t xml:space="preserve">Ud</t>
  </si>
  <si>
    <t xml:space="preserve">Ensayo de lechada bituminosa.</t>
  </si>
  <si>
    <r>
      <rPr>
        <sz val="8.25"/>
        <color rgb="FF000000"/>
        <rFont val="Arial"/>
        <family val="2"/>
      </rPr>
      <t xml:space="preserve">Ensayo sobre una muestra de lechada bituminosa, con determinación de: resistencia al desgaste por abrasión.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</si>
  <si>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</si>
  <si>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</si>
  <si>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</si>
  <si>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</si>
  <si>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</si>
  <si>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</si>
  <si>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</si>
  <si>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mt49des010</t>
  </si>
  <si>
    <t xml:space="preserve">Ud</t>
  </si>
  <si>
    <t xml:space="preserve">Repercusión de desplazamiento a obra para la toma de muestras.</t>
  </si>
  <si>
    <t xml:space="preserve">mt49lbi005</t>
  </si>
  <si>
    <t xml:space="preserve">Ud</t>
  </si>
  <si>
    <t xml:space="preserve">Toma de una muestra de lechada bituminosa.</t>
  </si>
  <si>
    <t xml:space="preserve">mt49lbi015</t>
  </si>
  <si>
    <t xml:space="preserve">Ud</t>
  </si>
  <si>
    <t xml:space="preserve">Ensayo para determinar la resistencia al desgaste por abrasión de una muestra de lechada bituminosa.</t>
  </si>
  <si>
    <t xml:space="preserve">mt49lbi120</t>
  </si>
  <si>
    <t xml:space="preserve">Ud</t>
  </si>
  <si>
    <t xml:space="preserve">Informe de resultados de los ensayos realizados sobre una muestra de lechada bituminosa.</t>
  </si>
  <si>
    <t xml:space="preserve">Subtotal materiales: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</si>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</sst>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40" customWidth="1"/>
    <col min="3" max="3" width="2.72" customWidth="1"/>
    <col min="4" max="4" width="4.93" customWidth="1"/>
    <col min="5" max="5" width="72.76" customWidth="1"/>
    <col min="6" max="6" width="9.52" customWidth="1"/>
    <col min="7" max="7" width="13.60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1677.92</v>
      </c>
      <c r="H10" s="12">
        <f ca="1">ROUND(INDIRECT(ADDRESS(ROW()+(0), COLUMN()+(-2), 1))*INDIRECT(ADDRESS(ROW()+(0), COLUMN()+(-1), 1)), 2)</f>
        <v>1677.92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56635.7</v>
      </c>
      <c r="H11" s="12">
        <f ca="1">ROUND(INDIRECT(ADDRESS(ROW()+(0), COLUMN()+(-2), 1))*INDIRECT(ADDRESS(ROW()+(0), COLUMN()+(-1), 1)), 2)</f>
        <v>56635.7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232217</v>
      </c>
      <c r="H12" s="12">
        <f ca="1">ROUND(INDIRECT(ADDRESS(ROW()+(0), COLUMN()+(-2), 1))*INDIRECT(ADDRESS(ROW()+(0), COLUMN()+(-1), 1)), 2)</f>
        <v>232217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</v>
      </c>
      <c r="G13" s="14">
        <v>217813</v>
      </c>
      <c r="H13" s="14">
        <f ca="1">ROUND(INDIRECT(ADDRESS(ROW()+(0), COLUMN()+(-2), 1))*INDIRECT(ADDRESS(ROW()+(0), COLUMN()+(-1), 1)), 2)</f>
        <v>217813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508344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9"/>
      <c r="B16" s="19"/>
      <c r="C16" s="20" t="s">
        <v>26</v>
      </c>
      <c r="D16" s="20"/>
      <c r="E16" s="19" t="s">
        <v>27</v>
      </c>
      <c r="F16" s="13">
        <v>2</v>
      </c>
      <c r="G16" s="14">
        <f ca="1">ROUND(SUM(INDIRECT(ADDRESS(ROW()+(-2), COLUMN()+(1), 1))), 2)</f>
        <v>508344</v>
      </c>
      <c r="H16" s="14">
        <f ca="1">ROUND(INDIRECT(ADDRESS(ROW()+(0), COLUMN()+(-2), 1))*INDIRECT(ADDRESS(ROW()+(0), COLUMN()+(-1), 1))/100, 2)</f>
        <v>10166.9</v>
      </c>
    </row>
    <row r="17" spans="1:8" ht="13.50" thickBot="1" customHeight="1">
      <c r="A17" s="8"/>
      <c r="B17" s="8"/>
      <c r="C17" s="8"/>
      <c r="D17" s="8"/>
      <c r="E17" s="8"/>
      <c r="F17" s="21" t="s">
        <v>28</v>
      </c>
      <c r="G17" s="21"/>
      <c r="H17" s="22">
        <f ca="1">ROUND(SUM(INDIRECT(ADDRESS(ROW()+(-1), COLUMN()+(0), 1)),INDIRECT(ADDRESS(ROW()+(-3), COLUMN()+(0), 1))), 2)</f>
        <v>518511</v>
      </c>
    </row>
  </sheetData>
  <mergeCells count="2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