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<sst xmlns="http://schemas.openxmlformats.org/spreadsheetml/2006/main" count="34" uniqueCount="34">
  <si>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</si>
  <si>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YSB135</t>
  </si>
  <si>
    <t xml:space="preserve">m</t>
  </si>
  <si>
    <t xml:space="preserve">Valla trasladable.</t>
  </si>
  <si>
    <r>
      <rPr>
        <sz val="8.25"/>
        <color rgb="FF000000"/>
        <rFont val="Arial"/>
        <family val="2"/>
      </rPr>
      <t xml:space="preserve">Valla trasladable de 3,50x2,00 m, formada por panel de malla electrosoldada de 200x100 mm de paso de malla y postes verticales de 40 mm de diámetro, acabado galvanizado, colocados sobre bases prefabricadas de concreto, para delimitación provisional de zona de obras, con malla de ocultación colocada sobre la valla. Amortizables las vallas en 5 usos y las bases en 5 usos.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</si>
  <si>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</si>
  <si>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</si>
  <si>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</si>
  <si>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</si>
  <si>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</si>
  <si>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</si>
  <si>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</si>
  <si>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mt50spv020</t>
  </si>
  <si>
    <t xml:space="preserve">Ud</t>
  </si>
  <si>
    <t xml:space="preserve">Valla trasladable de 3,50x2,00 m, formada por panel de malla electrosoldada con pliegues de refuerzo, de 200x100 mm de paso de malla, con alambres horizontales de 5 mm de diámetro y verticales de 4 mm de diámetro, soldados en los extremos a postes verticales de 40 mm de diámetro, acabado galvanizado, para delimitación provisional de zona de obras, incluso argollas para unión de postes.</t>
  </si>
  <si>
    <t xml:space="preserve">mt50spv025</t>
  </si>
  <si>
    <t xml:space="preserve">Ud</t>
  </si>
  <si>
    <t xml:space="preserve">Base prefabricada de concreto, de 65x24x12 cm, con 8 orificios, reforzada con varillas de acero, para soporte de valla trasladable.</t>
  </si>
  <si>
    <t xml:space="preserve">mt50spr050</t>
  </si>
  <si>
    <t xml:space="preserve">m²</t>
  </si>
  <si>
    <t xml:space="preserve">Lona de polietileno de alta densidad, con tratamiento ultravioleta, color verde, 60% de porcentaje de cortaviento, con orificios cada 20 cm en todo el perímetro.</t>
  </si>
  <si>
    <t xml:space="preserve">Subtotal materiales:</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</si>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</sst>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21" customWidth="1"/>
    <col min="4" max="4" width="5.44" customWidth="1"/>
    <col min="5" max="5" width="73.95"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0.06</v>
      </c>
      <c r="G10" s="12">
        <v>97110.8</v>
      </c>
      <c r="H10" s="12">
        <f ca="1">ROUND(INDIRECT(ADDRESS(ROW()+(0), COLUMN()+(-2), 1))*INDIRECT(ADDRESS(ROW()+(0), COLUMN()+(-1), 1)), 2)</f>
        <v>5826.65</v>
      </c>
    </row>
    <row r="11" spans="1:8" ht="24.00" thickBot="1" customHeight="1">
      <c r="A11" s="1" t="s">
        <v>15</v>
      </c>
      <c r="B11" s="1"/>
      <c r="C11" s="10" t="s">
        <v>16</v>
      </c>
      <c r="D11" s="10"/>
      <c r="E11" s="1" t="s">
        <v>17</v>
      </c>
      <c r="F11" s="11">
        <v>0.08</v>
      </c>
      <c r="G11" s="12">
        <v>15158.8</v>
      </c>
      <c r="H11" s="12">
        <f ca="1">ROUND(INDIRECT(ADDRESS(ROW()+(0), COLUMN()+(-2), 1))*INDIRECT(ADDRESS(ROW()+(0), COLUMN()+(-1), 1)), 2)</f>
        <v>1212.7</v>
      </c>
    </row>
    <row r="12" spans="1:8" ht="24.00" thickBot="1" customHeight="1">
      <c r="A12" s="1" t="s">
        <v>18</v>
      </c>
      <c r="B12" s="1"/>
      <c r="C12" s="10" t="s">
        <v>19</v>
      </c>
      <c r="D12" s="10"/>
      <c r="E12" s="1" t="s">
        <v>20</v>
      </c>
      <c r="F12" s="13">
        <v>2</v>
      </c>
      <c r="G12" s="14">
        <v>1378.5</v>
      </c>
      <c r="H12" s="14">
        <f ca="1">ROUND(INDIRECT(ADDRESS(ROW()+(0), COLUMN()+(-2), 1))*INDIRECT(ADDRESS(ROW()+(0), COLUMN()+(-1), 1)), 2)</f>
        <v>2757</v>
      </c>
    </row>
    <row r="13" spans="1:8" ht="13.50" thickBot="1" customHeight="1">
      <c r="A13" s="15"/>
      <c r="B13" s="15"/>
      <c r="C13" s="15"/>
      <c r="D13" s="15"/>
      <c r="E13" s="15"/>
      <c r="F13" s="9" t="s">
        <v>21</v>
      </c>
      <c r="G13" s="9"/>
      <c r="H13" s="17">
        <f ca="1">ROUND(SUM(INDIRECT(ADDRESS(ROW()+(-1), COLUMN()+(0), 1)),INDIRECT(ADDRESS(ROW()+(-2), COLUMN()+(0), 1)),INDIRECT(ADDRESS(ROW()+(-3), COLUMN()+(0), 1))), 2)</f>
        <v>9796.35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0.113</v>
      </c>
      <c r="G15" s="12">
        <v>26625.3</v>
      </c>
      <c r="H15" s="12">
        <f ca="1">ROUND(INDIRECT(ADDRESS(ROW()+(0), COLUMN()+(-2), 1))*INDIRECT(ADDRESS(ROW()+(0), COLUMN()+(-1), 1)), 2)</f>
        <v>3008.65</v>
      </c>
    </row>
    <row r="16" spans="1:8" ht="13.50" thickBot="1" customHeight="1">
      <c r="A16" s="1" t="s">
        <v>26</v>
      </c>
      <c r="B16" s="1"/>
      <c r="C16" s="10" t="s">
        <v>27</v>
      </c>
      <c r="D16" s="10"/>
      <c r="E16" s="1" t="s">
        <v>28</v>
      </c>
      <c r="F16" s="13">
        <v>0.226</v>
      </c>
      <c r="G16" s="14">
        <v>19175.8</v>
      </c>
      <c r="H16" s="14">
        <f ca="1">ROUND(INDIRECT(ADDRESS(ROW()+(0), COLUMN()+(-2), 1))*INDIRECT(ADDRESS(ROW()+(0), COLUMN()+(-1), 1)), 2)</f>
        <v>4333.73</v>
      </c>
    </row>
    <row r="17" spans="1:8" ht="13.50" thickBot="1" customHeight="1">
      <c r="A17" s="15"/>
      <c r="B17" s="15"/>
      <c r="C17" s="15"/>
      <c r="D17" s="15"/>
      <c r="E17" s="15"/>
      <c r="F17" s="9" t="s">
        <v>29</v>
      </c>
      <c r="G17" s="9"/>
      <c r="H17" s="17">
        <f ca="1">ROUND(SUM(INDIRECT(ADDRESS(ROW()+(-1), COLUMN()+(0), 1)),INDIRECT(ADDRESS(ROW()+(-2), COLUMN()+(0), 1))), 2)</f>
        <v>7342.38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17138.7</v>
      </c>
      <c r="H19" s="14">
        <f ca="1">ROUND(INDIRECT(ADDRESS(ROW()+(0), COLUMN()+(-2), 1))*INDIRECT(ADDRESS(ROW()+(0), COLUMN()+(-1), 1))/100, 2)</f>
        <v>342.77</v>
      </c>
    </row>
    <row r="20" spans="1:8" ht="13.50" thickBot="1" customHeight="1">
      <c r="A20" s="8"/>
      <c r="B20" s="8"/>
      <c r="C20" s="8"/>
      <c r="D20" s="8"/>
      <c r="E20" s="8"/>
      <c r="F20" s="21" t="s">
        <v>33</v>
      </c>
      <c r="G20" s="21"/>
      <c r="H20" s="22">
        <f ca="1">ROUND(SUM(INDIRECT(ADDRESS(ROW()+(-1), COLUMN()+(0), 1)),INDIRECT(ADDRESS(ROW()+(-3), COLUMN()+(0), 1)),INDIRECT(ADDRESS(ROW()+(-7), COLUMN()+(0), 1))), 2)</f>
        <v>17481.5</v>
      </c>
    </row>
  </sheetData>
  <mergeCells count="36">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s>
  <pageMargins left="0.147638" right="0.147638" top="0.206693" bottom="0.206693" header="0.0" footer="0.0"/>
  <pageSetup paperSize="9" orientation="portrait"/>
  <rowBreaks count="0" manualBreakCount="0">
    </rowBreaks>
</worksheet>
</file>