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<sst xmlns="http://schemas.openxmlformats.org/spreadsheetml/2006/main" count="34" uniqueCount="34">
  <si>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</si>
  <si>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NIM016</t>
  </si>
  <si>
    <t xml:space="preserve">m²</t>
  </si>
  <si>
    <t xml:space="preserve">Impermeabilización de muro de concreto en contacto con el terreno, por su cara interior, con lechada elástica de cemento.</t>
  </si>
  <si>
    <r>
      <rPr>
        <sz val="8.25"/>
        <color rgb="FF000000"/>
        <rFont val="Arial"/>
        <family val="2"/>
      </rPr>
      <t xml:space="preserve">Impermeabilización de muro de concreto en contacto con el terreno, por su cara interior, mediante sistema Elastic "PANTALLAX", formado por dos capas de lechada impermeabilizante elástica, color gris cemento, compuesta de cemento Portland, arena de cuarzo, aditivos tensoactivos y polímeros, resistente a la helada y al calor, y permeable al vapor de agua, que actúa como barrera elástica superficial, (rendimiento: 1,5 kg/m² la primera capa y 1,5 kg/m² la segunda capa).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</si>
  <si>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</si>
  <si>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</si>
  <si>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</si>
  <si>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</si>
  <si>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</si>
  <si>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</si>
  <si>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</si>
  <si>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mt09liv020a</t>
  </si>
  <si>
    <t xml:space="preserve">kg</t>
  </si>
  <si>
    <t xml:space="preserve">Lechada impermeabilizante elástica, color gris cemento, compuesta de cemento Portland, arena de cuarzo, aditivos tensoactivos y polímeros, resistente a la helada y al calor, y permeable al vapor de agua, para sistema Elastic "PANTALLAX".</t>
  </si>
  <si>
    <t xml:space="preserve">Subtotal materiales:</t>
  </si>
  <si>
    <t xml:space="preserve">Equipo</t>
  </si>
  <si>
    <t xml:space="preserve">mq06pym010</t>
  </si>
  <si>
    <t xml:space="preserve">h</t>
  </si>
  <si>
    <t xml:space="preserve">Mezcladora-bombeadora para morteros y yesos proyectados, de 3 m³/h.</t>
  </si>
  <si>
    <t xml:space="preserve">Subtotal equipo:</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</si>
  <si>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</si>
  <si>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</si>
  <si>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</si>
  <si>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</si>
  <si>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</si>
  <si>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</si>
  <si>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</si>
  <si>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</si>
  <si>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Herramienta menor</t>
  </si>
  <si>
    <t xml:space="preserve">%</t>
  </si>
  <si>
    <t xml:space="preserve">Herramienta menor</t>
  </si>
  <si>
    <t xml:space="preserve">Coste de mantenimiento decenal: $ 1.623,07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</si>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</sst>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0.04"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8218.91</v>
      </c>
      <c r="H10" s="14">
        <f ca="1">ROUND(INDIRECT(ADDRESS(ROW()+(0), COLUMN()+(-2), 1))*INDIRECT(ADDRESS(ROW()+(0), COLUMN()+(-1), 1)), 2)</f>
        <v>24656.7</v>
      </c>
    </row>
    <row r="11" spans="1:8" ht="13.50" thickBot="1" customHeight="1">
      <c r="A11" s="15"/>
      <c r="B11" s="15"/>
      <c r="C11" s="15"/>
      <c r="D11" s="15"/>
      <c r="E11" s="15"/>
      <c r="F11" s="9" t="s">
        <v>15</v>
      </c>
      <c r="G11" s="9"/>
      <c r="H11" s="17">
        <f ca="1">ROUND(SUM(INDIRECT(ADDRESS(ROW()+(-1), COLUMN()+(0), 1))), 2)</f>
        <v>24656.7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0.116</v>
      </c>
      <c r="G13" s="14">
        <v>21495.1</v>
      </c>
      <c r="H13" s="14">
        <f ca="1">ROUND(INDIRECT(ADDRESS(ROW()+(0), COLUMN()+(-2), 1))*INDIRECT(ADDRESS(ROW()+(0), COLUMN()+(-1), 1)), 2)</f>
        <v>2493.44</v>
      </c>
    </row>
    <row r="14" spans="1:8" ht="13.50" thickBot="1" customHeight="1">
      <c r="A14" s="15"/>
      <c r="B14" s="15"/>
      <c r="C14" s="15"/>
      <c r="D14" s="15"/>
      <c r="E14" s="15"/>
      <c r="F14" s="9" t="s">
        <v>20</v>
      </c>
      <c r="G14" s="9"/>
      <c r="H14" s="17">
        <f ca="1">ROUND(SUM(INDIRECT(ADDRESS(ROW()+(-1), COLUMN()+(0), 1))), 2)</f>
        <v>2493.44</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0.105</v>
      </c>
      <c r="G16" s="13">
        <v>25476.9</v>
      </c>
      <c r="H16" s="13">
        <f ca="1">ROUND(INDIRECT(ADDRESS(ROW()+(0), COLUMN()+(-2), 1))*INDIRECT(ADDRESS(ROW()+(0), COLUMN()+(-1), 1)), 2)</f>
        <v>2675.08</v>
      </c>
    </row>
    <row r="17" spans="1:8" ht="13.50" thickBot="1" customHeight="1">
      <c r="A17" s="1" t="s">
        <v>25</v>
      </c>
      <c r="B17" s="1"/>
      <c r="C17" s="10" t="s">
        <v>26</v>
      </c>
      <c r="D17" s="10"/>
      <c r="E17" s="1" t="s">
        <v>27</v>
      </c>
      <c r="F17" s="12">
        <v>0.105</v>
      </c>
      <c r="G17" s="14">
        <v>19044.7</v>
      </c>
      <c r="H17" s="14">
        <f ca="1">ROUND(INDIRECT(ADDRESS(ROW()+(0), COLUMN()+(-2), 1))*INDIRECT(ADDRESS(ROW()+(0), COLUMN()+(-1), 1)), 2)</f>
        <v>1999.69</v>
      </c>
    </row>
    <row r="18" spans="1:8" ht="13.50" thickBot="1" customHeight="1">
      <c r="A18" s="15"/>
      <c r="B18" s="15"/>
      <c r="C18" s="15"/>
      <c r="D18" s="15"/>
      <c r="E18" s="15"/>
      <c r="F18" s="9" t="s">
        <v>28</v>
      </c>
      <c r="G18" s="9"/>
      <c r="H18" s="17">
        <f ca="1">ROUND(SUM(INDIRECT(ADDRESS(ROW()+(-1), COLUMN()+(0), 1)),INDIRECT(ADDRESS(ROW()+(-2), COLUMN()+(0), 1))), 2)</f>
        <v>4674.77</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31824.9</v>
      </c>
      <c r="H20" s="14">
        <f ca="1">ROUND(INDIRECT(ADDRESS(ROW()+(0), COLUMN()+(-2), 1))*INDIRECT(ADDRESS(ROW()+(0), COLUMN()+(-1), 1))/100, 2)</f>
        <v>636.5</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32461.4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