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<sst xmlns="http://schemas.openxmlformats.org/spreadsheetml/2006/main" count="53" uniqueCount="53">
  <si>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</si>
  <si>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RTC018</t>
  </si>
  <si>
    <t xml:space="preserve">m²</t>
  </si>
  <si>
    <t xml:space="preserve">Cielo raso continuo de placas de yeso laminado. Sistema "PLACO".</t>
  </si>
  <si>
    <r>
      <rPr>
        <sz val="8.25"/>
        <color rgb="FF000000"/>
        <rFont val="Arial"/>
        <family val="2"/>
      </rPr>
      <t xml:space="preserve">Cielo raso continuo suspendido, liso, situado a una altura menor de 4 m, con nivel de calidad del acabado estándar (Q2). Sistema "PLACO", constituido por: ESTRUCTURA: estructura metálica de perfiles primarios F530 "PLACO"; PLACAS: una capa de placas de yeso laminado A / - 1200 / 2000 / 15 / con los bordes longitudinales afinados, BA 15 "PLACO". Incluso fijaciones para el anclaje de los perfiles, tornillería para la fijación de las placas, pasta de secado en polvo SN "PLACO", cinta microperforada de papel "PLACO",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</si>
  <si>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</si>
  <si>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</si>
  <si>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</si>
  <si>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</si>
  <si>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</si>
  <si>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</si>
  <si>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</si>
  <si>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mt12ple010b</t>
  </si>
  <si>
    <t xml:space="preserve">Ud</t>
  </si>
  <si>
    <t xml:space="preserve">Varilla roscada galvanizada "PLACO", de 6 mm de diámetro y 1000 mm de longitud.</t>
  </si>
  <si>
    <t xml:space="preserve">mt12ple020</t>
  </si>
  <si>
    <t xml:space="preserve">Ud</t>
  </si>
  <si>
    <t xml:space="preserve">Horquilla de cuelgue F-530 "PLACO".</t>
  </si>
  <si>
    <t xml:space="preserve">mt12plp010</t>
  </si>
  <si>
    <t xml:space="preserve">m</t>
  </si>
  <si>
    <t xml:space="preserve">Perfil de acero galvanizado, F-530 "PLACO", fabricado mediante laminación en frío, de 3000 mm de longitud, 45x16 mm de sección y 0,6 mm de espesor, para la realización de trasdosados autoportantes y techos.</t>
  </si>
  <si>
    <t xml:space="preserve">mt12ple030</t>
  </si>
  <si>
    <t xml:space="preserve">Ud</t>
  </si>
  <si>
    <t xml:space="preserve">Pieza de empalme F-530 "PLACO".</t>
  </si>
  <si>
    <t xml:space="preserve">mt12plt030b</t>
  </si>
  <si>
    <t xml:space="preserve">Ud</t>
  </si>
  <si>
    <t xml:space="preserve">Tornillo autoperforante rosca-metal, TRPF 13 "PLACO", de 13 mm de longitud.</t>
  </si>
  <si>
    <t xml:space="preserve">mt12plk010aaead</t>
  </si>
  <si>
    <t xml:space="preserve">m²</t>
  </si>
  <si>
    <t xml:space="preserve">Placa de yeso laminado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</si>
  <si>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</si>
  <si>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</si>
  <si>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</si>
  <si>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</si>
  <si>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</si>
  <si>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</si>
  <si>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</si>
  <si>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</si>
  <si>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</si>
  <si>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</si>
  <si>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</si>
  <si>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</si>
  <si>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</si>
  <si>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</si>
  <si>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</si>
  <si>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</si>
  <si>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</si>
  <si>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</si>
  <si>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Herramienta menor</t>
  </si>
  <si>
    <t xml:space="preserve">%</t>
  </si>
  <si>
    <t xml:space="preserve">Herramienta menor</t>
  </si>
  <si>
    <t xml:space="preserve">Coste de mantenimiento decenal: $ 10.244,99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</si>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</sst>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65" customWidth="1"/>
    <col min="5" max="5" width="68.6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1.8</v>
      </c>
      <c r="G10" s="12">
        <v>2493.28</v>
      </c>
      <c r="H10" s="12">
        <f ca="1">ROUND(INDIRECT(ADDRESS(ROW()+(0), COLUMN()+(-2), 1))*INDIRECT(ADDRESS(ROW()+(0), COLUMN()+(-1), 1)), 2)</f>
        <v>4487.9</v>
      </c>
    </row>
    <row r="11" spans="1:8" ht="13.50" thickBot="1" customHeight="1">
      <c r="A11" s="1" t="s">
        <v>15</v>
      </c>
      <c r="B11" s="1"/>
      <c r="C11" s="1"/>
      <c r="D11" s="10" t="s">
        <v>16</v>
      </c>
      <c r="E11" s="1" t="s">
        <v>17</v>
      </c>
      <c r="F11" s="11">
        <v>1.8</v>
      </c>
      <c r="G11" s="12">
        <v>794.63</v>
      </c>
      <c r="H11" s="12">
        <f ca="1">ROUND(INDIRECT(ADDRESS(ROW()+(0), COLUMN()+(-2), 1))*INDIRECT(ADDRESS(ROW()+(0), COLUMN()+(-1), 1)), 2)</f>
        <v>1430.33</v>
      </c>
    </row>
    <row r="12" spans="1:8" ht="34.50" thickBot="1" customHeight="1">
      <c r="A12" s="1" t="s">
        <v>18</v>
      </c>
      <c r="B12" s="1"/>
      <c r="C12" s="1"/>
      <c r="D12" s="10" t="s">
        <v>19</v>
      </c>
      <c r="E12" s="1" t="s">
        <v>20</v>
      </c>
      <c r="F12" s="11">
        <v>3</v>
      </c>
      <c r="G12" s="12">
        <v>4691.66</v>
      </c>
      <c r="H12" s="12">
        <f ca="1">ROUND(INDIRECT(ADDRESS(ROW()+(0), COLUMN()+(-2), 1))*INDIRECT(ADDRESS(ROW()+(0), COLUMN()+(-1), 1)), 2)</f>
        <v>14075</v>
      </c>
    </row>
    <row r="13" spans="1:8" ht="13.50" thickBot="1" customHeight="1">
      <c r="A13" s="1" t="s">
        <v>21</v>
      </c>
      <c r="B13" s="1"/>
      <c r="C13" s="1"/>
      <c r="D13" s="10" t="s">
        <v>22</v>
      </c>
      <c r="E13" s="1" t="s">
        <v>23</v>
      </c>
      <c r="F13" s="11">
        <v>0.16</v>
      </c>
      <c r="G13" s="12">
        <v>831.1</v>
      </c>
      <c r="H13" s="12">
        <f ca="1">ROUND(INDIRECT(ADDRESS(ROW()+(0), COLUMN()+(-2), 1))*INDIRECT(ADDRESS(ROW()+(0), COLUMN()+(-1), 1)), 2)</f>
        <v>132.98</v>
      </c>
    </row>
    <row r="14" spans="1:8" ht="13.50" thickBot="1" customHeight="1">
      <c r="A14" s="1" t="s">
        <v>24</v>
      </c>
      <c r="B14" s="1"/>
      <c r="C14" s="1"/>
      <c r="D14" s="10" t="s">
        <v>25</v>
      </c>
      <c r="E14" s="1" t="s">
        <v>26</v>
      </c>
      <c r="F14" s="11">
        <v>1</v>
      </c>
      <c r="G14" s="12">
        <v>42.9</v>
      </c>
      <c r="H14" s="12">
        <f ca="1">ROUND(INDIRECT(ADDRESS(ROW()+(0), COLUMN()+(-2), 1))*INDIRECT(ADDRESS(ROW()+(0), COLUMN()+(-1), 1)), 2)</f>
        <v>42.9</v>
      </c>
    </row>
    <row r="15" spans="1:8" ht="34.50" thickBot="1" customHeight="1">
      <c r="A15" s="1" t="s">
        <v>27</v>
      </c>
      <c r="B15" s="1"/>
      <c r="C15" s="1"/>
      <c r="D15" s="10" t="s">
        <v>28</v>
      </c>
      <c r="E15" s="1" t="s">
        <v>29</v>
      </c>
      <c r="F15" s="11">
        <v>1.05</v>
      </c>
      <c r="G15" s="12">
        <v>12734.5</v>
      </c>
      <c r="H15" s="12">
        <f ca="1">ROUND(INDIRECT(ADDRESS(ROW()+(0), COLUMN()+(-2), 1))*INDIRECT(ADDRESS(ROW()+(0), COLUMN()+(-1), 1)), 2)</f>
        <v>13371.2</v>
      </c>
    </row>
    <row r="16" spans="1:8" ht="34.50" thickBot="1" customHeight="1">
      <c r="A16" s="1" t="s">
        <v>30</v>
      </c>
      <c r="B16" s="1"/>
      <c r="C16" s="1"/>
      <c r="D16" s="10" t="s">
        <v>31</v>
      </c>
      <c r="E16" s="1" t="s">
        <v>32</v>
      </c>
      <c r="F16" s="11">
        <v>10</v>
      </c>
      <c r="G16" s="12">
        <v>37.16</v>
      </c>
      <c r="H16" s="12">
        <f ca="1">ROUND(INDIRECT(ADDRESS(ROW()+(0), COLUMN()+(-2), 1))*INDIRECT(ADDRESS(ROW()+(0), COLUMN()+(-1), 1)), 2)</f>
        <v>371.6</v>
      </c>
    </row>
    <row r="17" spans="1:8" ht="24.00" thickBot="1" customHeight="1">
      <c r="A17" s="1" t="s">
        <v>33</v>
      </c>
      <c r="B17" s="1"/>
      <c r="C17" s="1"/>
      <c r="D17" s="10" t="s">
        <v>34</v>
      </c>
      <c r="E17" s="1" t="s">
        <v>35</v>
      </c>
      <c r="F17" s="11">
        <v>1.4</v>
      </c>
      <c r="G17" s="12">
        <v>144.77</v>
      </c>
      <c r="H17" s="12">
        <f ca="1">ROUND(INDIRECT(ADDRESS(ROW()+(0), COLUMN()+(-2), 1))*INDIRECT(ADDRESS(ROW()+(0), COLUMN()+(-1), 1)), 2)</f>
        <v>202.68</v>
      </c>
    </row>
    <row r="18" spans="1:8" ht="34.50" thickBot="1" customHeight="1">
      <c r="A18" s="1" t="s">
        <v>36</v>
      </c>
      <c r="B18" s="1"/>
      <c r="C18" s="1"/>
      <c r="D18" s="10" t="s">
        <v>37</v>
      </c>
      <c r="E18" s="1" t="s">
        <v>38</v>
      </c>
      <c r="F18" s="13">
        <v>0.33</v>
      </c>
      <c r="G18" s="14">
        <v>3029.47</v>
      </c>
      <c r="H18" s="14">
        <f ca="1">ROUND(INDIRECT(ADDRESS(ROW()+(0), COLUMN()+(-2), 1))*INDIRECT(ADDRESS(ROW()+(0), COLUMN()+(-1), 1)), 2)</f>
        <v>999.73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35114.3</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0.53</v>
      </c>
      <c r="G21" s="12">
        <v>26179.2</v>
      </c>
      <c r="H21" s="12">
        <f ca="1">ROUND(INDIRECT(ADDRESS(ROW()+(0), COLUMN()+(-2), 1))*INDIRECT(ADDRESS(ROW()+(0), COLUMN()+(-1), 1)), 2)</f>
        <v>13875</v>
      </c>
    </row>
    <row r="22" spans="1:8" ht="13.50" thickBot="1" customHeight="1">
      <c r="A22" s="1" t="s">
        <v>44</v>
      </c>
      <c r="B22" s="1"/>
      <c r="C22" s="1"/>
      <c r="D22" s="10" t="s">
        <v>45</v>
      </c>
      <c r="E22" s="1" t="s">
        <v>46</v>
      </c>
      <c r="F22" s="13">
        <v>0.53</v>
      </c>
      <c r="G22" s="14">
        <v>19044.7</v>
      </c>
      <c r="H22" s="14">
        <f ca="1">ROUND(INDIRECT(ADDRESS(ROW()+(0), COLUMN()+(-2), 1))*INDIRECT(ADDRESS(ROW()+(0), COLUMN()+(-1), 1)), 2)</f>
        <v>10093.7</v>
      </c>
    </row>
    <row r="23" spans="1:8" ht="13.50" thickBot="1" customHeight="1">
      <c r="A23" s="15"/>
      <c r="B23" s="15"/>
      <c r="C23" s="15"/>
      <c r="D23" s="15"/>
      <c r="E23" s="15"/>
      <c r="F23" s="9" t="s">
        <v>47</v>
      </c>
      <c r="G23" s="9"/>
      <c r="H23" s="17">
        <f ca="1">ROUND(SUM(INDIRECT(ADDRESS(ROW()+(-1), COLUMN()+(0), 1)),INDIRECT(ADDRESS(ROW()+(-2), COLUMN()+(0), 1))), 2)</f>
        <v>23968.6</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59083</v>
      </c>
      <c r="H25" s="14">
        <f ca="1">ROUND(INDIRECT(ADDRESS(ROW()+(0), COLUMN()+(-2), 1))*INDIRECT(ADDRESS(ROW()+(0), COLUMN()+(-1), 1))/100, 2)</f>
        <v>1181.66</v>
      </c>
    </row>
    <row r="26" spans="1:8" ht="13.50" thickBot="1" customHeight="1">
      <c r="A26" s="21" t="s">
        <v>51</v>
      </c>
      <c r="B26" s="21"/>
      <c r="C26" s="21"/>
      <c r="D26" s="22"/>
      <c r="E26" s="23"/>
      <c r="F26" s="24" t="s">
        <v>52</v>
      </c>
      <c r="G26" s="25"/>
      <c r="H26" s="26">
        <f ca="1">ROUND(SUM(INDIRECT(ADDRESS(ROW()+(-1), COLUMN()+(0), 1)),INDIRECT(ADDRESS(ROW()+(-3), COLUMN()+(0), 1)),INDIRECT(ADDRESS(ROW()+(-7), COLUMN()+(0), 1))), 2)</f>
        <v>60264.6</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