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<sst xmlns="http://schemas.openxmlformats.org/spreadsheetml/2006/main" count="47" uniqueCount="47">
  <si>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</si>
  <si>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IOR014</t>
  </si>
  <si>
    <t xml:space="preserve">m</t>
  </si>
  <si>
    <t xml:space="preserve">Protección pasiva contra incendios de estructura metálica, con placas de yeso laminado. Sistema "PLACO".</t>
  </si>
  <si>
    <r>
      <rPr>
        <sz val="8.25"/>
        <color rgb="FF000000"/>
        <rFont val="Arial"/>
        <family val="2"/>
      </rPr>
      <t xml:space="preserve">Sistema de protección pasiva contra incendios de viga de acero HEA 100, protegida en sus 4 caras y con una resistencia al fuego de 15 minutos, sistema "PLACO", mediante recubrimiento con placas de yeso laminado Placoflam, fijadas con clips y perfiles metálicos. Incluso fijaciones, tornillería y pasta y cinta para el tratamiento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</si>
  <si>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</si>
  <si>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</si>
  <si>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</si>
  <si>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</si>
  <si>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</si>
  <si>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</si>
  <si>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</si>
  <si>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mt12plk010gfncc</t>
  </si>
  <si>
    <t xml:space="preserve">m²</t>
  </si>
  <si>
    <t xml:space="preserve">Placa de yeso laminado DF / - 1200 / 2500 / 12,5 / con los bordes longitudinales afinados, Placoflam PPF 13 "PLACO", formada por un alma de yeso de origen natural embutida e íntimamente ligada a dos láminas de cartón fuerte, reforzada por la inclusión en la masa de fibra de vidrio de hilo corto no tejido para mejorar su cohesión a temperaturas altas.</t>
  </si>
  <si>
    <t xml:space="preserve">mt12ple200a</t>
  </si>
  <si>
    <t xml:space="preserve">Ud</t>
  </si>
  <si>
    <t xml:space="preserve">Clip de acero galvanizado, Fuego "PLACO", de 60x60x48 mm.</t>
  </si>
  <si>
    <t xml:space="preserve">mt12plp010</t>
  </si>
  <si>
    <t xml:space="preserve">m</t>
  </si>
  <si>
    <t xml:space="preserve">Perfil de acero galvanizado, F-530 "PLACO", fabricado mediante laminación en frío, de 3000 mm de longitud, 45x16 mm de sección y 0,6 mm de espesor, para la realización de trasdosados autoportantes y techos.</t>
  </si>
  <si>
    <t xml:space="preserve">mt12plt010a</t>
  </si>
  <si>
    <t xml:space="preserve">Ud</t>
  </si>
  <si>
    <t xml:space="preserve">Tornillo autorroscante TTPC 25 "PLACO", con cabeza de trompeta, de 25 mm de longitud, para instalación de placas de yeso laminado sobre perfiles de espesor inferior a 6 mm.</t>
  </si>
  <si>
    <t xml:space="preserve">mt12plt010c</t>
  </si>
  <si>
    <t xml:space="preserve">Ud</t>
  </si>
  <si>
    <t xml:space="preserve">Tornillo autorroscante TTPC 35 "PLACO", con cabeza de trompeta, de 35 mm de longitud, para instalación de placas de yeso laminado sobre perfiles de espesor inferior a 6 mm.</t>
  </si>
  <si>
    <t xml:space="preserve">mt12plm012gj</t>
  </si>
  <si>
    <t xml:space="preserve">kg</t>
  </si>
  <si>
    <t xml:space="preserve">Pasta de fraguado en polvo PR Multi "PLACO"; Euroclase A1 de reacción al fuego, rango de temperatura de trabajo de 5 a 30°C.</t>
  </si>
  <si>
    <t xml:space="preserve">mt12plj030</t>
  </si>
  <si>
    <t xml:space="preserve">m</t>
  </si>
  <si>
    <t xml:space="preserve">Cinta autoadhesiva de malla de fibra de vidrio, "PLACO", para refuerzo de juntas.</t>
  </si>
  <si>
    <t xml:space="preserve">Subtotal materiales:</t>
  </si>
  <si>
    <t xml:space="preserve">Mano de obra</t>
  </si>
  <si>
    <t xml:space="preserve">mo053</t>
  </si>
  <si>
    <t xml:space="preserve">h</t>
  </si>
  <si>
    <t xml:space="preserve">Oficial 1ª montador de divisiones y sistemas de placas.</t>
  </si>
  <si>
    <t xml:space="preserve">mo100</t>
  </si>
  <si>
    <t xml:space="preserve">h</t>
  </si>
  <si>
    <t xml:space="preserve">Ayudante montador de divisiones y sistemas de placas.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</si>
  <si>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</si>
  <si>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</si>
  <si>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</si>
  <si>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</si>
  <si>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$ 51.901,92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</si>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</sst>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2.21" customWidth="1"/>
    <col min="4" max="4" width="7.65" customWidth="1"/>
    <col min="5" max="5" width="69.02" customWidth="1"/>
    <col min="6" max="6" width="10.71" customWidth="1"/>
    <col min="7" max="7" width="13.26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1.123</v>
      </c>
      <c r="G10" s="12">
        <v>23827.3</v>
      </c>
      <c r="H10" s="12">
        <f ca="1">ROUND(INDIRECT(ADDRESS(ROW()+(0), COLUMN()+(-2), 1))*INDIRECT(ADDRESS(ROW()+(0), COLUMN()+(-1), 1)), 2)</f>
        <v>26758.1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15</v>
      </c>
      <c r="G11" s="12">
        <v>3524.38</v>
      </c>
      <c r="H11" s="12">
        <f ca="1">ROUND(INDIRECT(ADDRESS(ROW()+(0), COLUMN()+(-2), 1))*INDIRECT(ADDRESS(ROW()+(0), COLUMN()+(-1), 1)), 2)</f>
        <v>52865.7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4</v>
      </c>
      <c r="G12" s="12">
        <v>5656.84</v>
      </c>
      <c r="H12" s="12">
        <f ca="1">ROUND(INDIRECT(ADDRESS(ROW()+(0), COLUMN()+(-2), 1))*INDIRECT(ADDRESS(ROW()+(0), COLUMN()+(-1), 1)), 2)</f>
        <v>22627.4</v>
      </c>
    </row>
    <row r="13" spans="1:8" ht="34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50</v>
      </c>
      <c r="G13" s="12">
        <v>47.52</v>
      </c>
      <c r="H13" s="12">
        <f ca="1">ROUND(INDIRECT(ADDRESS(ROW()+(0), COLUMN()+(-2), 1))*INDIRECT(ADDRESS(ROW()+(0), COLUMN()+(-1), 1)), 2)</f>
        <v>2376</v>
      </c>
    </row>
    <row r="14" spans="1:8" ht="34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25</v>
      </c>
      <c r="G14" s="12">
        <v>61.65</v>
      </c>
      <c r="H14" s="12">
        <f ca="1">ROUND(INDIRECT(ADDRESS(ROW()+(0), COLUMN()+(-2), 1))*INDIRECT(ADDRESS(ROW()+(0), COLUMN()+(-1), 1)), 2)</f>
        <v>1541.25</v>
      </c>
    </row>
    <row r="15" spans="1:8" ht="24.0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2</v>
      </c>
      <c r="G15" s="12">
        <v>5495.02</v>
      </c>
      <c r="H15" s="12">
        <f ca="1">ROUND(INDIRECT(ADDRESS(ROW()+(0), COLUMN()+(-2), 1))*INDIRECT(ADDRESS(ROW()+(0), COLUMN()+(-1), 1)), 2)</f>
        <v>10990</v>
      </c>
    </row>
    <row r="16" spans="1:8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3">
        <v>8</v>
      </c>
      <c r="G16" s="14">
        <v>262.08</v>
      </c>
      <c r="H16" s="14">
        <f ca="1">ROUND(INDIRECT(ADDRESS(ROW()+(0), COLUMN()+(-2), 1))*INDIRECT(ADDRESS(ROW()+(0), COLUMN()+(-1), 1)), 2)</f>
        <v>2096.64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119255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1">
        <v>0.388</v>
      </c>
      <c r="G19" s="12">
        <v>37753.4</v>
      </c>
      <c r="H19" s="12">
        <f ca="1">ROUND(INDIRECT(ADDRESS(ROW()+(0), COLUMN()+(-2), 1))*INDIRECT(ADDRESS(ROW()+(0), COLUMN()+(-1), 1)), 2)</f>
        <v>14648.3</v>
      </c>
    </row>
    <row r="20" spans="1:8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3">
        <v>0.388</v>
      </c>
      <c r="G20" s="14">
        <v>27459.1</v>
      </c>
      <c r="H20" s="14">
        <f ca="1">ROUND(INDIRECT(ADDRESS(ROW()+(0), COLUMN()+(-2), 1))*INDIRECT(ADDRESS(ROW()+(0), COLUMN()+(-1), 1)), 2)</f>
        <v>10654.1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1)),INDIRECT(ADDRESS(ROW()+(-2), COLUMN()+(0), 1))), 2)</f>
        <v>25302.4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9"/>
      <c r="B23" s="19"/>
      <c r="C23" s="19"/>
      <c r="D23" s="20" t="s">
        <v>43</v>
      </c>
      <c r="E23" s="19" t="s">
        <v>44</v>
      </c>
      <c r="F23" s="13">
        <v>2</v>
      </c>
      <c r="G23" s="14">
        <f ca="1">ROUND(SUM(INDIRECT(ADDRESS(ROW()+(-2), COLUMN()+(1), 1)),INDIRECT(ADDRESS(ROW()+(-6), COLUMN()+(1), 1))), 2)</f>
        <v>144557</v>
      </c>
      <c r="H23" s="14">
        <f ca="1">ROUND(INDIRECT(ADDRESS(ROW()+(0), COLUMN()+(-2), 1))*INDIRECT(ADDRESS(ROW()+(0), COLUMN()+(-1), 1))/100, 2)</f>
        <v>2891.15</v>
      </c>
    </row>
    <row r="24" spans="1:8" ht="13.50" thickBot="1" customHeight="1">
      <c r="A24" s="21" t="s">
        <v>45</v>
      </c>
      <c r="B24" s="21"/>
      <c r="C24" s="21"/>
      <c r="D24" s="22"/>
      <c r="E24" s="23"/>
      <c r="F24" s="24" t="s">
        <v>46</v>
      </c>
      <c r="G24" s="25"/>
      <c r="H24" s="26">
        <f ca="1">ROUND(SUM(INDIRECT(ADDRESS(ROW()+(-1), COLUMN()+(0), 1)),INDIRECT(ADDRESS(ROW()+(-3), COLUMN()+(0), 1)),INDIRECT(ADDRESS(ROW()+(-7), COLUMN()+(0), 1))), 2)</f>
        <v>147449</v>
      </c>
    </row>
  </sheetData>
  <mergeCells count="2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F17:G17"/>
    <mergeCell ref="A18:C18"/>
    <mergeCell ref="E18:F18"/>
    <mergeCell ref="A19:C19"/>
    <mergeCell ref="A20:C20"/>
    <mergeCell ref="A21:C21"/>
    <mergeCell ref="F21:G21"/>
    <mergeCell ref="A22:C22"/>
    <mergeCell ref="E22:F22"/>
    <mergeCell ref="A23:C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