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<sst xmlns="http://schemas.openxmlformats.org/spreadsheetml/2006/main" count="32" uniqueCount="32">
  <si>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</si>
  <si>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SMJ010</t>
  </si>
  <si>
    <t xml:space="preserve">Ud</t>
  </si>
  <si>
    <t xml:space="preserve">Lavaojos de emergencia.</t>
  </si>
  <si>
    <r>
      <rPr>
        <sz val="8.25"/>
        <color rgb="FF000000"/>
        <rFont val="Arial"/>
        <family val="2"/>
      </rPr>
      <t xml:space="preserve">Lavaojos de emergencia, de repisa, modelo Repisa 85760 "PRESTO EQUIP", para instalación con tubería empotrada, con estructura de tubo de latón pintado con poliéster, con válvula de paso de accionamiento por palanca lateral, capuchones guardapolvo, conexión de latón de 1/2" de diámetro para el suministro, presión mínima de suministro 1,5 bar, presión máxima 5 bar, caudal de agua 26 litros/minuto.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</si>
  <si>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</si>
  <si>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</si>
  <si>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</si>
  <si>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</si>
  <si>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</si>
  <si>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</si>
  <si>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</si>
  <si>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mt30emp030pa</t>
  </si>
  <si>
    <t xml:space="preserve">Ud</t>
  </si>
  <si>
    <t xml:space="preserve">Lavaojos de emergencia, de repisa, modelo Repisa 85760 "PRESTO EQUIP", para instalación con tubería empotrada, con estructura de tubo de latón pintado con poliéster, con válvula de paso de accionamiento por palanca lateral, capuchones guardapolvo, conexión de latón de 1/2" de diámetro para el suministro, presión mínima de suministro 1,5 bar, presión máxima 5 bar, caudal de agua 26 litros/minuto.</t>
  </si>
  <si>
    <t xml:space="preserve">mt37sve010b</t>
  </si>
  <si>
    <t xml:space="preserve">Ud</t>
  </si>
  <si>
    <t xml:space="preserve">Válvula de esfera de latón niquelado para roscar de 1/2".</t>
  </si>
  <si>
    <t xml:space="preserve">mt30www010</t>
  </si>
  <si>
    <t xml:space="preserve">Ud</t>
  </si>
  <si>
    <t xml:space="preserve">Material auxiliar para instalación de aparato sanitario.</t>
  </si>
  <si>
    <t xml:space="preserve">Subtotal materiales:</t>
  </si>
  <si>
    <t xml:space="preserve">Mano de obra</t>
  </si>
  <si>
    <t xml:space="preserve">mo107</t>
  </si>
  <si>
    <t xml:space="preserve">h</t>
  </si>
  <si>
    <t xml:space="preserve">Ayudante plomero.</t>
  </si>
  <si>
    <t xml:space="preserve">Subtotal mano de obra:</t>
  </si>
  <si>
    <t xml:space="preserve">Herramienta menor</t>
  </si>
  <si>
    <t xml:space="preserve">%</t>
  </si>
  <si>
    <t xml:space="preserve">Herramienta menor</t>
  </si>
  <si>
    <t xml:space="preserve">Coste de mantenimiento decenal: $ 5.575.728,13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</si>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</sst>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44" customWidth="1"/>
    <col min="3" max="3" width="0.68" customWidth="1"/>
    <col min="4" max="4" width="6.97" customWidth="1"/>
    <col min="5" max="5" width="67.32" customWidth="1"/>
    <col min="6" max="6" width="9.52" customWidth="1"/>
    <col min="7" max="7" width="15.13"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66.00" thickBot="1" customHeight="1">
      <c r="A10" s="1" t="s">
        <v>12</v>
      </c>
      <c r="B10" s="1"/>
      <c r="C10" s="10" t="s">
        <v>13</v>
      </c>
      <c r="D10" s="10"/>
      <c r="E10" s="1" t="s">
        <v>14</v>
      </c>
      <c r="F10" s="11">
        <v>1</v>
      </c>
      <c r="G10" s="12">
        <v>7.84911e+06</v>
      </c>
      <c r="H10" s="12">
        <f ca="1">ROUND(INDIRECT(ADDRESS(ROW()+(0), COLUMN()+(-2), 1))*INDIRECT(ADDRESS(ROW()+(0), COLUMN()+(-1), 1)), 2)</f>
        <v>7.84911e+06</v>
      </c>
    </row>
    <row r="11" spans="1:8" ht="13.50" thickBot="1" customHeight="1">
      <c r="A11" s="1" t="s">
        <v>15</v>
      </c>
      <c r="B11" s="1"/>
      <c r="C11" s="10" t="s">
        <v>16</v>
      </c>
      <c r="D11" s="10"/>
      <c r="E11" s="1" t="s">
        <v>17</v>
      </c>
      <c r="F11" s="11">
        <v>1</v>
      </c>
      <c r="G11" s="12">
        <v>17028.5</v>
      </c>
      <c r="H11" s="12">
        <f ca="1">ROUND(INDIRECT(ADDRESS(ROW()+(0), COLUMN()+(-2), 1))*INDIRECT(ADDRESS(ROW()+(0), COLUMN()+(-1), 1)), 2)</f>
        <v>17028.5</v>
      </c>
    </row>
    <row r="12" spans="1:8" ht="13.50" thickBot="1" customHeight="1">
      <c r="A12" s="1" t="s">
        <v>18</v>
      </c>
      <c r="B12" s="1"/>
      <c r="C12" s="10" t="s">
        <v>19</v>
      </c>
      <c r="D12" s="10"/>
      <c r="E12" s="1" t="s">
        <v>20</v>
      </c>
      <c r="F12" s="13">
        <v>1</v>
      </c>
      <c r="G12" s="14">
        <v>14045.8</v>
      </c>
      <c r="H12" s="14">
        <f ca="1">ROUND(INDIRECT(ADDRESS(ROW()+(0), COLUMN()+(-2), 1))*INDIRECT(ADDRESS(ROW()+(0), COLUMN()+(-1), 1)), 2)</f>
        <v>14045.8</v>
      </c>
    </row>
    <row r="13" spans="1:8" ht="13.50" thickBot="1" customHeight="1">
      <c r="A13" s="15"/>
      <c r="B13" s="15"/>
      <c r="C13" s="15"/>
      <c r="D13" s="15"/>
      <c r="E13" s="15"/>
      <c r="F13" s="9" t="s">
        <v>21</v>
      </c>
      <c r="G13" s="9"/>
      <c r="H13" s="17">
        <f ca="1">ROUND(SUM(INDIRECT(ADDRESS(ROW()+(-1), COLUMN()+(0), 1)),INDIRECT(ADDRESS(ROW()+(-2), COLUMN()+(0), 1)),INDIRECT(ADDRESS(ROW()+(-3), COLUMN()+(0), 1))), 2)</f>
        <v>7.88018e+06</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0.12</v>
      </c>
      <c r="G15" s="14">
        <v>27409</v>
      </c>
      <c r="H15" s="14">
        <f ca="1">ROUND(INDIRECT(ADDRESS(ROW()+(0), COLUMN()+(-2), 1))*INDIRECT(ADDRESS(ROW()+(0), COLUMN()+(-1), 1)), 2)</f>
        <v>3289.08</v>
      </c>
    </row>
    <row r="16" spans="1:8" ht="13.50" thickBot="1" customHeight="1">
      <c r="A16" s="15"/>
      <c r="B16" s="15"/>
      <c r="C16" s="15"/>
      <c r="D16" s="15"/>
      <c r="E16" s="15"/>
      <c r="F16" s="9" t="s">
        <v>26</v>
      </c>
      <c r="G16" s="9"/>
      <c r="H16" s="17">
        <f ca="1">ROUND(SUM(INDIRECT(ADDRESS(ROW()+(-1), COLUMN()+(0), 1))), 2)</f>
        <v>3289.08</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7.88347e+06</v>
      </c>
      <c r="H18" s="14">
        <f ca="1">ROUND(INDIRECT(ADDRESS(ROW()+(0), COLUMN()+(-2), 1))*INDIRECT(ADDRESS(ROW()+(0), COLUMN()+(-1), 1))/100, 2)</f>
        <v>157669</v>
      </c>
    </row>
    <row r="19" spans="1:8" ht="13.50" thickBot="1" customHeight="1">
      <c r="A19" s="21" t="s">
        <v>30</v>
      </c>
      <c r="B19" s="21"/>
      <c r="C19" s="22"/>
      <c r="D19" s="22"/>
      <c r="E19" s="23"/>
      <c r="F19" s="24" t="s">
        <v>31</v>
      </c>
      <c r="G19" s="25"/>
      <c r="H19" s="26">
        <f ca="1">ROUND(SUM(INDIRECT(ADDRESS(ROW()+(-1), COLUMN()+(0), 1)),INDIRECT(ADDRESS(ROW()+(-3), COLUMN()+(0), 1)),INDIRECT(ADDRESS(ROW()+(-6), COLUMN()+(0), 1))), 2)</f>
        <v>8.04114e+06</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