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<sst xmlns="http://schemas.openxmlformats.org/spreadsheetml/2006/main" count="29" uniqueCount="29">
  <si>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</si>
  <si>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SGD020</t>
  </si>
  <si>
    <t xml:space="preserve">Ud</t>
  </si>
  <si>
    <t xml:space="preserve">Grifería monomando para ducha.</t>
  </si>
  <si>
    <r>
      <rPr>
        <sz val="8.25"/>
        <color rgb="FF000000"/>
        <rFont val="Arial"/>
        <family val="2"/>
      </rPr>
      <t xml:space="preserve">Grifería monomando formada por grifo mezclador monomando mural para ducha, serie Kily, modelo 4953000 "GALINDO", de latón, acabado cromado, con cartucho cerámico, aireador, inversor, equipo de ducha formado por mango de ducha y flexible de latón. Incluso elementos de conexión, válvula antirretorno y dos llaves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</si>
  <si>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</si>
  <si>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</si>
  <si>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</si>
  <si>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</si>
  <si>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</si>
  <si>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</si>
  <si>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</si>
  <si>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mt31gma040rn</t>
  </si>
  <si>
    <t xml:space="preserve">Ud</t>
  </si>
  <si>
    <t xml:space="preserve">Grifo mezclador monomando mural para ducha, serie Kily, modelo 4953000 "GALINDO", de latón, acabado cromado, con cartucho cerámico, aireador, inversor, equipo de ducha formado por mango de ducha y flexible de latón, incluso elementos de conexión, válvula antirretorno y dos llaves de paso.</t>
  </si>
  <si>
    <t xml:space="preserve">mt37www010</t>
  </si>
  <si>
    <t xml:space="preserve">Ud</t>
  </si>
  <si>
    <t xml:space="preserve">Material auxiliar para instalaciones hidráulicas.</t>
  </si>
  <si>
    <t xml:space="preserve">Subtotal materiales:</t>
  </si>
  <si>
    <t xml:space="preserve">Mano de obra</t>
  </si>
  <si>
    <t xml:space="preserve">mo008</t>
  </si>
  <si>
    <t xml:space="preserve">h</t>
  </si>
  <si>
    <t xml:space="preserve">Oficial 1ª plomero.</t>
  </si>
  <si>
    <t xml:space="preserve">Subtotal mano de obra:</t>
  </si>
  <si>
    <t xml:space="preserve">Herramienta menor</t>
  </si>
  <si>
    <t xml:space="preserve">%</t>
  </si>
  <si>
    <t xml:space="preserve">Herramienta menor</t>
  </si>
  <si>
    <t xml:space="preserve">Coste de mantenimiento decenal: $ 733.142,23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</si>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</sst>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7.6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1.05586e+006</v>
      </c>
      <c r="H10" s="12">
        <f ca="1">ROUND(INDIRECT(ADDRESS(ROW()+(0), COLUMN()+(-2), 1))*INDIRECT(ADDRESS(ROW()+(0), COLUMN()+(-1), 1)), 2)</f>
        <v>1.05586e+006</v>
      </c>
    </row>
    <row r="11" spans="1:8" ht="13.50" thickBot="1" customHeight="1">
      <c r="A11" s="1" t="s">
        <v>15</v>
      </c>
      <c r="B11" s="1"/>
      <c r="C11" s="10" t="s">
        <v>16</v>
      </c>
      <c r="D11" s="10"/>
      <c r="E11" s="1" t="s">
        <v>17</v>
      </c>
      <c r="F11" s="13">
        <v>1</v>
      </c>
      <c r="G11" s="14">
        <v>3765.78</v>
      </c>
      <c r="H11" s="14">
        <f ca="1">ROUND(INDIRECT(ADDRESS(ROW()+(0), COLUMN()+(-2), 1))*INDIRECT(ADDRESS(ROW()+(0), COLUMN()+(-1), 1)), 2)</f>
        <v>3765.78</v>
      </c>
    </row>
    <row r="12" spans="1:8" ht="13.50" thickBot="1" customHeight="1">
      <c r="A12" s="15"/>
      <c r="B12" s="15"/>
      <c r="C12" s="15"/>
      <c r="D12" s="15"/>
      <c r="E12" s="15"/>
      <c r="F12" s="9" t="s">
        <v>18</v>
      </c>
      <c r="G12" s="9"/>
      <c r="H12" s="17">
        <f ca="1">ROUND(SUM(INDIRECT(ADDRESS(ROW()+(-1), COLUMN()+(0), 1)),INDIRECT(ADDRESS(ROW()+(-2), COLUMN()+(0), 1))), 2)</f>
        <v>1.05962e+006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0.564</v>
      </c>
      <c r="G14" s="14">
        <v>26179.2</v>
      </c>
      <c r="H14" s="14">
        <f ca="1">ROUND(INDIRECT(ADDRESS(ROW()+(0), COLUMN()+(-2), 1))*INDIRECT(ADDRESS(ROW()+(0), COLUMN()+(-1), 1)), 2)</f>
        <v>14765</v>
      </c>
    </row>
    <row r="15" spans="1:8" ht="13.50" thickBot="1" customHeight="1">
      <c r="A15" s="15"/>
      <c r="B15" s="15"/>
      <c r="C15" s="15"/>
      <c r="D15" s="15"/>
      <c r="E15" s="15"/>
      <c r="F15" s="9" t="s">
        <v>23</v>
      </c>
      <c r="G15" s="9"/>
      <c r="H15" s="17">
        <f ca="1">ROUND(SUM(INDIRECT(ADDRESS(ROW()+(-1), COLUMN()+(0), 1))), 2)</f>
        <v>14765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1.07439e+006</v>
      </c>
      <c r="H17" s="14">
        <f ca="1">ROUND(INDIRECT(ADDRESS(ROW()+(0), COLUMN()+(-2), 1))*INDIRECT(ADDRESS(ROW()+(0), COLUMN()+(-1), 1))/100, 2)</f>
        <v>21487.8</v>
      </c>
    </row>
    <row r="18" spans="1:8" ht="13.50" thickBot="1" customHeight="1">
      <c r="A18" s="21" t="s">
        <v>27</v>
      </c>
      <c r="B18" s="21"/>
      <c r="C18" s="22"/>
      <c r="D18" s="22"/>
      <c r="E18" s="23"/>
      <c r="F18" s="24" t="s">
        <v>28</v>
      </c>
      <c r="G18" s="25"/>
      <c r="H18" s="26">
        <f ca="1">ROUND(SUM(INDIRECT(ADDRESS(ROW()+(-1), COLUMN()+(0), 1)),INDIRECT(ADDRESS(ROW()+(-3), COLUMN()+(0), 1)),INDIRECT(ADDRESS(ROW()+(-6), COLUMN()+(0), 1))), 2)</f>
        <v>1.09588e+006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