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<sst xmlns="http://schemas.openxmlformats.org/spreadsheetml/2006/main" count="29" uniqueCount="29">
  <si>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</si>
  <si>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SGI030</t>
  </si>
  <si>
    <t xml:space="preserve">Ud</t>
  </si>
  <si>
    <t xml:space="preserve">Grifería electrónica para sanitario, "PRESTO IBÉRICA".</t>
  </si>
  <si>
    <r>
      <rPr>
        <sz val="8.25"/>
        <color rgb="FF000000"/>
        <rFont val="Arial"/>
        <family val="2"/>
      </rPr>
      <t xml:space="preserve">Grifería electrónica Tecnología Sensia "PRESTO IBÉRICA" formada por fluxor electrónico con placa antivandálica de acero inoxidable, acabado cromado, con accionamiento de la descarga por infrarrojos, para sanitario, serie Sensia, modelo Presto Domo Sensia I 79700 "PRESTO IBÉRICA", con led indicador de batería, fijación rápida, alimentación por pila de 6 V. Incluso elementos de conexión, pila de 6 V, electroválvula y una llave de paso.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</si>
  <si>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</si>
  <si>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</si>
  <si>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</si>
  <si>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</si>
  <si>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</si>
  <si>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</si>
  <si>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</si>
  <si>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mt31gsp030ab</t>
  </si>
  <si>
    <t xml:space="preserve">Ud</t>
  </si>
  <si>
    <t xml:space="preserve">Fluxor electrónico con placa antivandálica de acero inoxidable, acabado cromado, con accionamiento de la descarga por infrarrojos, para sanitario, serie Sensia, modelo Presto Domo Sensia I 79700 "PRESTO IBÉRICA", con led indicador de batería, fijación rápida, alimentación por pila de 6 V; incluso elementos de conexión, pila de 6 V, electroválvula y una llave de paso.</t>
  </si>
  <si>
    <t xml:space="preserve">mt37www010</t>
  </si>
  <si>
    <t xml:space="preserve">Ud</t>
  </si>
  <si>
    <t xml:space="preserve">Material auxiliar para instalaciones hidráulicas.</t>
  </si>
  <si>
    <t xml:space="preserve">Subtotal materiales:</t>
  </si>
  <si>
    <t xml:space="preserve">Mano de obra</t>
  </si>
  <si>
    <t xml:space="preserve">mo008</t>
  </si>
  <si>
    <t xml:space="preserve">h</t>
  </si>
  <si>
    <t xml:space="preserve">Oficial 1ª plomero.</t>
  </si>
  <si>
    <t xml:space="preserve">Subtotal mano de obra:</t>
  </si>
  <si>
    <t xml:space="preserve">Herramienta menor</t>
  </si>
  <si>
    <t xml:space="preserve">%</t>
  </si>
  <si>
    <t xml:space="preserve">Herramienta menor</t>
  </si>
  <si>
    <t xml:space="preserve">Coste de mantenimiento decenal: $ 1.742.863,89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</si>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</sst>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67.66" customWidth="1"/>
    <col min="5" max="5" width="9.52" customWidth="1"/>
    <col min="6" max="6" width="15.13" customWidth="1"/>
    <col min="7" max="7" width="15.1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55.50" thickBot="1" customHeight="1">
      <c r="A10" s="1" t="s">
        <v>12</v>
      </c>
      <c r="B10" s="1"/>
      <c r="C10" s="10" t="s">
        <v>13</v>
      </c>
      <c r="D10" s="1" t="s">
        <v>14</v>
      </c>
      <c r="E10" s="11">
        <v>1</v>
      </c>
      <c r="F10" s="12">
        <v>2.43129e+006</v>
      </c>
      <c r="G10" s="12">
        <f ca="1">ROUND(INDIRECT(ADDRESS(ROW()+(0), COLUMN()+(-2), 1))*INDIRECT(ADDRESS(ROW()+(0), COLUMN()+(-1), 1)), 2)</f>
        <v>2.43129e+006</v>
      </c>
    </row>
    <row r="11" spans="1:7" ht="13.50" thickBot="1" customHeight="1">
      <c r="A11" s="1" t="s">
        <v>15</v>
      </c>
      <c r="B11" s="1"/>
      <c r="C11" s="10" t="s">
        <v>16</v>
      </c>
      <c r="D11" s="1" t="s">
        <v>17</v>
      </c>
      <c r="E11" s="13">
        <v>1</v>
      </c>
      <c r="F11" s="14">
        <v>3779.39</v>
      </c>
      <c r="G11" s="14">
        <f ca="1">ROUND(INDIRECT(ADDRESS(ROW()+(0), COLUMN()+(-2), 1))*INDIRECT(ADDRESS(ROW()+(0), COLUMN()+(-1), 1)), 2)</f>
        <v>3779.39</v>
      </c>
    </row>
    <row r="12" spans="1:7" ht="13.50" thickBot="1" customHeight="1">
      <c r="A12" s="15"/>
      <c r="B12" s="15"/>
      <c r="C12" s="15"/>
      <c r="D12" s="15"/>
      <c r="E12" s="9" t="s">
        <v>18</v>
      </c>
      <c r="F12" s="9"/>
      <c r="G12" s="17">
        <f ca="1">ROUND(SUM(INDIRECT(ADDRESS(ROW()+(-1), COLUMN()+(0), 1)),INDIRECT(ADDRESS(ROW()+(-2), COLUMN()+(0), 1))), 2)</f>
        <v>2.43507e+006</v>
      </c>
    </row>
    <row r="13" spans="1:7" ht="13.50" thickBot="1" customHeight="1">
      <c r="A13" s="15">
        <v>2</v>
      </c>
      <c r="B13" s="15"/>
      <c r="C13" s="15"/>
      <c r="D13" s="18" t="s">
        <v>19</v>
      </c>
      <c r="E13" s="18"/>
      <c r="F13" s="15"/>
      <c r="G13" s="15"/>
    </row>
    <row r="14" spans="1:7" ht="13.50" thickBot="1" customHeight="1">
      <c r="A14" s="1" t="s">
        <v>20</v>
      </c>
      <c r="B14" s="1"/>
      <c r="C14" s="10" t="s">
        <v>21</v>
      </c>
      <c r="D14" s="1" t="s">
        <v>22</v>
      </c>
      <c r="E14" s="13">
        <v>0.639</v>
      </c>
      <c r="F14" s="14">
        <v>27359.2</v>
      </c>
      <c r="G14" s="14">
        <f ca="1">ROUND(INDIRECT(ADDRESS(ROW()+(0), COLUMN()+(-2), 1))*INDIRECT(ADDRESS(ROW()+(0), COLUMN()+(-1), 1)), 2)</f>
        <v>17482.5</v>
      </c>
    </row>
    <row r="15" spans="1:7" ht="13.50" thickBot="1" customHeight="1">
      <c r="A15" s="15"/>
      <c r="B15" s="15"/>
      <c r="C15" s="15"/>
      <c r="D15" s="15"/>
      <c r="E15" s="9" t="s">
        <v>23</v>
      </c>
      <c r="F15" s="9"/>
      <c r="G15" s="17">
        <f ca="1">ROUND(SUM(INDIRECT(ADDRESS(ROW()+(-1), COLUMN()+(0), 1))), 2)</f>
        <v>17482.5</v>
      </c>
    </row>
    <row r="16" spans="1:7" ht="13.50" thickBot="1" customHeight="1">
      <c r="A16" s="15">
        <v>3</v>
      </c>
      <c r="B16" s="15"/>
      <c r="C16" s="15"/>
      <c r="D16" s="18" t="s">
        <v>24</v>
      </c>
      <c r="E16" s="18"/>
      <c r="F16" s="15"/>
      <c r="G16" s="15"/>
    </row>
    <row r="17" spans="1:7" ht="13.50" thickBot="1" customHeight="1">
      <c r="A17" s="19"/>
      <c r="B17" s="19"/>
      <c r="C17" s="20" t="s">
        <v>25</v>
      </c>
      <c r="D17" s="19" t="s">
        <v>26</v>
      </c>
      <c r="E17" s="13">
        <v>2</v>
      </c>
      <c r="F17" s="14">
        <f ca="1">ROUND(SUM(INDIRECT(ADDRESS(ROW()+(-2), COLUMN()+(1), 1)),INDIRECT(ADDRESS(ROW()+(-5), COLUMN()+(1), 1))), 2)</f>
        <v>2.45255e+006</v>
      </c>
      <c r="G17" s="14">
        <f ca="1">ROUND(INDIRECT(ADDRESS(ROW()+(0), COLUMN()+(-2), 1))*INDIRECT(ADDRESS(ROW()+(0), COLUMN()+(-1), 1))/100, 2)</f>
        <v>49051</v>
      </c>
    </row>
    <row r="18" spans="1:7" ht="13.50" thickBot="1" customHeight="1">
      <c r="A18" s="21" t="s">
        <v>27</v>
      </c>
      <c r="B18" s="21"/>
      <c r="C18" s="22"/>
      <c r="D18" s="23"/>
      <c r="E18" s="24" t="s">
        <v>28</v>
      </c>
      <c r="F18" s="25"/>
      <c r="G18" s="26">
        <f ca="1">ROUND(SUM(INDIRECT(ADDRESS(ROW()+(-1), COLUMN()+(0), 1)),INDIRECT(ADDRESS(ROW()+(-3), COLUMN()+(0), 1)),INDIRECT(ADDRESS(ROW()+(-6), COLUMN()+(0), 1))), 2)</f>
        <v>2.5016e+006</v>
      </c>
    </row>
  </sheetData>
  <mergeCells count="20">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