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<sst xmlns="http://schemas.openxmlformats.org/spreadsheetml/2006/main" count="39" uniqueCount="39">
  <si>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</si>
  <si>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0GE030</t>
  </si>
  <si>
    <t xml:space="preserve">m³</t>
  </si>
  <si>
    <t xml:space="preserve">Sondeo arqueológico.</t>
  </si>
  <si>
    <r>
      <rPr>
        <sz val="8.25"/>
        <color rgb="FF000000"/>
        <rFont val="Arial"/>
        <family val="2"/>
      </rPr>
      <t xml:space="preserve">Sondeo arqueológico de 1x1x1 m, en el terreno, donde se va a realizar un estudio arqueológico, con un grado de complejidad bajo, con medios mecánicos,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</si>
  <si>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</si>
  <si>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</si>
  <si>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</si>
  <si>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</si>
  <si>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</si>
  <si>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</si>
  <si>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</si>
  <si>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</si>
  <si>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</si>
  <si>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</si>
  <si>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</si>
  <si>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</si>
  <si>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</si>
  <si>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</si>
  <si>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Equipo</t>
  </si>
  <si>
    <t xml:space="preserve">mq01exn010k</t>
  </si>
  <si>
    <t xml:space="preserve">h</t>
  </si>
  <si>
    <t xml:space="preserve">Miniretroexcavadora sobre neumáticos, de 43,8 kW.</t>
  </si>
  <si>
    <t xml:space="preserve">Subtotal equipo: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</si>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</sst>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89" customWidth="1"/>
    <col min="4" max="4" width="11.90" customWidth="1"/>
    <col min="5" max="5" width="48.28" customWidth="1"/>
    <col min="6" max="6" width="14.45" customWidth="1"/>
    <col min="7" max="7" width="20.06" customWidth="1"/>
    <col min="8" max="8" width="16.8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0.009</v>
      </c>
      <c r="G10" s="12">
        <v>1.52469e+006</v>
      </c>
      <c r="H10" s="12">
        <f ca="1">ROUND(INDIRECT(ADDRESS(ROW()+(0), COLUMN()+(-2), 1))*INDIRECT(ADDRESS(ROW()+(0), COLUMN()+(-1), 1)), 2)</f>
        <v>13722.2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0.004</v>
      </c>
      <c r="G11" s="14">
        <v>2.19175e+006</v>
      </c>
      <c r="H11" s="14">
        <f ca="1">ROUND(INDIRECT(ADDRESS(ROW()+(0), COLUMN()+(-2), 1))*INDIRECT(ADDRESS(ROW()+(0), COLUMN()+(-1), 1)), 2)</f>
        <v>8766.98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22489.2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0.58</v>
      </c>
      <c r="G14" s="14">
        <v>91346.2</v>
      </c>
      <c r="H14" s="14">
        <f ca="1">ROUND(INDIRECT(ADDRESS(ROW()+(0), COLUMN()+(-2), 1))*INDIRECT(ADDRESS(ROW()+(0), COLUMN()+(-1), 1)), 2)</f>
        <v>52980.8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52980.8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"/>
      <c r="D17" s="10" t="s">
        <v>26</v>
      </c>
      <c r="E17" s="1" t="s">
        <v>27</v>
      </c>
      <c r="F17" s="11">
        <v>0.672</v>
      </c>
      <c r="G17" s="12">
        <v>17149.8</v>
      </c>
      <c r="H17" s="12">
        <f ca="1">ROUND(INDIRECT(ADDRESS(ROW()+(0), COLUMN()+(-2), 1))*INDIRECT(ADDRESS(ROW()+(0), COLUMN()+(-1), 1)), 2)</f>
        <v>11524.7</v>
      </c>
    </row>
    <row r="18" spans="1:8" ht="13.50" thickBot="1" customHeight="1">
      <c r="A18" s="1" t="s">
        <v>28</v>
      </c>
      <c r="B18" s="1"/>
      <c r="C18" s="1"/>
      <c r="D18" s="10" t="s">
        <v>29</v>
      </c>
      <c r="E18" s="1" t="s">
        <v>30</v>
      </c>
      <c r="F18" s="11">
        <v>0.672</v>
      </c>
      <c r="G18" s="12">
        <v>12562.5</v>
      </c>
      <c r="H18" s="12">
        <f ca="1">ROUND(INDIRECT(ADDRESS(ROW()+(0), COLUMN()+(-2), 1))*INDIRECT(ADDRESS(ROW()+(0), COLUMN()+(-1), 1)), 2)</f>
        <v>8442.01</v>
      </c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3">
        <v>0.631</v>
      </c>
      <c r="G19" s="14">
        <v>10101.5</v>
      </c>
      <c r="H19" s="14">
        <f ca="1">ROUND(INDIRECT(ADDRESS(ROW()+(0), COLUMN()+(-2), 1))*INDIRECT(ADDRESS(ROW()+(0), COLUMN()+(-1), 1)), 2)</f>
        <v>6374.07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1)),INDIRECT(ADDRESS(ROW()+(-3), COLUMN()+(0), 1))), 2)</f>
        <v>26340.8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36</v>
      </c>
      <c r="E22" s="19" t="s">
        <v>37</v>
      </c>
      <c r="F22" s="13">
        <v>2</v>
      </c>
      <c r="G22" s="14">
        <f ca="1">ROUND(SUM(INDIRECT(ADDRESS(ROW()+(-2), COLUMN()+(1), 1)),INDIRECT(ADDRESS(ROW()+(-7), COLUMN()+(1), 1)),INDIRECT(ADDRESS(ROW()+(-10), COLUMN()+(1), 1))), 2)</f>
        <v>101811</v>
      </c>
      <c r="H22" s="14">
        <f ca="1">ROUND(INDIRECT(ADDRESS(ROW()+(0), COLUMN()+(-2), 1))*INDIRECT(ADDRESS(ROW()+(0), COLUMN()+(-1), 1))/100, 2)</f>
        <v>2036.22</v>
      </c>
    </row>
    <row r="23" spans="1:8" ht="13.50" thickBot="1" customHeight="1">
      <c r="A23" s="8"/>
      <c r="B23" s="8"/>
      <c r="C23" s="8"/>
      <c r="D23" s="8"/>
      <c r="E23" s="8"/>
      <c r="F23" s="21" t="s">
        <v>38</v>
      </c>
      <c r="G23" s="21"/>
      <c r="H23" s="22">
        <f ca="1">ROUND(SUM(INDIRECT(ADDRESS(ROW()+(-1), COLUMN()+(0), 1)),INDIRECT(ADDRESS(ROW()+(-3), COLUMN()+(0), 1)),INDIRECT(ADDRESS(ROW()+(-8), COLUMN()+(0), 1)),INDIRECT(ADDRESS(ROW()+(-11), COLUMN()+(0), 1))), 2)</f>
        <v>103847</v>
      </c>
    </row>
  </sheetData>
  <mergeCells count="2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