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<sst xmlns="http://schemas.openxmlformats.org/spreadsheetml/2006/main" count="67" uniqueCount="67">
  <si>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</si>
  <si>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ANV015</t>
  </si>
  <si>
    <t xml:space="preserve">m²</t>
  </si>
  <si>
    <t xml:space="preserve">Solera ventilada de concreto, para grandes alturas.</t>
  </si>
  <si>
    <r>
      <rPr>
        <sz val="8.25"/>
        <color rgb="FF000000"/>
        <rFont val="Arial"/>
        <family val="2"/>
      </rPr>
      <t xml:space="preserve">Solera ventilada de concreto armado, para grandes alturas, de 100+4 cm de canto, sobre encofrado perdido de piezas de polipropileno reciclado, apoyado sobre tubos de PVC de 125 mm de diámetro y 85 cm de altura, fijados a una matriz base, realizada con concreto f'c=210 kg/cm² (21 MPa), clase de exposición F0 S0 P0 C0, tamaño máximo del agregado 12,5 mm, manejabilidad blanda, preparado en obra, y malla electrosoldada tipo XX 50, 25x25 cm y Ø 4-4 mm como armadura de reparto, colocada sobre separadores homologados en capa de compresión de 4 cm de espesor; apoyado todo ello sobre base de solado de limpieza. El precio no incluye la capa de piso de limpieza.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</si>
  <si>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</si>
  <si>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</si>
  <si>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</si>
  <si>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</si>
  <si>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</si>
  <si>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</si>
  <si>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</si>
  <si>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mt07cid030a</t>
  </si>
  <si>
    <t xml:space="preserve">m²</t>
  </si>
  <si>
    <t xml:space="preserve">Encofrado perdido de piezas de polipropileno reciclado, de 58x58x15 cm, para disponer sobre tubos de PVC, sobre una matriz base, para soleras ventiladas de gran altura.</t>
  </si>
  <si>
    <t xml:space="preserve">mt36tit010ha</t>
  </si>
  <si>
    <t xml:space="preserve">m</t>
  </si>
  <si>
    <t xml:space="preserve">Tubo de PVC, serie B, de 125 mm de diámetro y 3,2 mm de espesor.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</si>
  <si>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</si>
  <si>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</si>
  <si>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</si>
  <si>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</si>
  <si>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</si>
  <si>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</si>
  <si>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</si>
  <si>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</si>
  <si>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</si>
  <si>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</si>
  <si>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</si>
  <si>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</si>
  <si>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</si>
  <si>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</si>
  <si>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</si>
  <si>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</si>
  <si>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</si>
  <si>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</si>
  <si>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mt07aco020m</t>
  </si>
  <si>
    <t xml:space="preserve">Ud</t>
  </si>
  <si>
    <t xml:space="preserve">Separador homologado para malla electrosoldada.</t>
  </si>
  <si>
    <t xml:space="preserve">Subtotal materiales:</t>
  </si>
  <si>
    <t xml:space="preserve">Equipo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</si>
  <si>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</si>
  <si>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</si>
  <si>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</si>
  <si>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</si>
  <si>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</si>
  <si>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</si>
  <si>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</si>
  <si>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</si>
  <si>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</si>
  <si>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</si>
  <si>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</si>
  <si>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</si>
  <si>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</si>
  <si>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</si>
  <si>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</si>
  <si>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</si>
  <si>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</si>
  <si>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</si>
  <si>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</si>
  <si>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</si>
  <si>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</si>
  <si>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</si>
  <si>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</si>
  <si>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</si>
  <si>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$ 9.849,84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</si>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</sst>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47584.9</v>
      </c>
      <c r="G10" s="12">
        <f ca="1">ROUND(INDIRECT(ADDRESS(ROW()+(0), COLUMN()+(-2), 1))*INDIRECT(ADDRESS(ROW()+(0), COLUMN()+(-1), 1)), 2)</f>
        <v>49964.2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2.55</v>
      </c>
      <c r="F11" s="12">
        <v>15078.7</v>
      </c>
      <c r="G11" s="12">
        <f ca="1">ROUND(INDIRECT(ADDRESS(ROW()+(0), COLUMN()+(-2), 1))*INDIRECT(ADDRESS(ROW()+(0), COLUMN()+(-1), 1)), 2)</f>
        <v>38450.6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1978.9</v>
      </c>
      <c r="G12" s="12">
        <f ca="1">ROUND(INDIRECT(ADDRESS(ROW()+(0), COLUMN()+(-2), 1))*INDIRECT(ADDRESS(ROW()+(0), COLUMN()+(-1), 1)), 2)</f>
        <v>2176.79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0.017</v>
      </c>
      <c r="F13" s="12">
        <v>3289.66</v>
      </c>
      <c r="G13" s="12">
        <f ca="1">ROUND(INDIRECT(ADDRESS(ROW()+(0), COLUMN()+(-2), 1))*INDIRECT(ADDRESS(ROW()+(0), COLUMN()+(-1), 1)), 2)</f>
        <v>55.92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</v>
      </c>
      <c r="F14" s="12">
        <v>3289.66</v>
      </c>
      <c r="G14" s="12">
        <f ca="1">ROUND(INDIRECT(ADDRESS(ROW()+(0), COLUMN()+(-2), 1))*INDIRECT(ADDRESS(ROW()+(0), COLUMN()+(-1), 1)), 2)</f>
        <v>65.79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0.052</v>
      </c>
      <c r="F15" s="12">
        <v>77925</v>
      </c>
      <c r="G15" s="12">
        <f ca="1">ROUND(INDIRECT(ADDRESS(ROW()+(0), COLUMN()+(-2), 1))*INDIRECT(ADDRESS(ROW()+(0), COLUMN()+(-1), 1)), 2)</f>
        <v>4052.1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0.079</v>
      </c>
      <c r="F16" s="12">
        <v>56407.7</v>
      </c>
      <c r="G16" s="12">
        <f ca="1">ROUND(INDIRECT(ADDRESS(ROW()+(0), COLUMN()+(-2), 1))*INDIRECT(ADDRESS(ROW()+(0), COLUMN()+(-1), 1)), 2)</f>
        <v>4456.2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33.933</v>
      </c>
      <c r="F17" s="12">
        <v>484.68</v>
      </c>
      <c r="G17" s="12">
        <f ca="1">ROUND(INDIRECT(ADDRESS(ROW()+(0), COLUMN()+(-2), 1))*INDIRECT(ADDRESS(ROW()+(0), COLUMN()+(-1), 1)), 2)</f>
        <v>16446.7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195.55</v>
      </c>
      <c r="G18" s="14">
        <f ca="1">ROUND(INDIRECT(ADDRESS(ROW()+(0), COLUMN()+(-2), 1))*INDIRECT(ADDRESS(ROW()+(0), COLUMN()+(-1), 1)), 2)</f>
        <v>195.55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115864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0.095</v>
      </c>
      <c r="F21" s="12">
        <v>13310.2</v>
      </c>
      <c r="G21" s="12">
        <f ca="1">ROUND(INDIRECT(ADDRESS(ROW()+(0), COLUMN()+(-2), 1))*INDIRECT(ADDRESS(ROW()+(0), COLUMN()+(-1), 1)), 2)</f>
        <v>1264.47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0.066</v>
      </c>
      <c r="F22" s="14">
        <v>8779.49</v>
      </c>
      <c r="G22" s="14">
        <f ca="1">ROUND(INDIRECT(ADDRESS(ROW()+(0), COLUMN()+(-2), 1))*INDIRECT(ADDRESS(ROW()+(0), COLUMN()+(-1), 1)), 2)</f>
        <v>579.45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1843.92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0.033</v>
      </c>
      <c r="F25" s="12">
        <v>27708.1</v>
      </c>
      <c r="G25" s="12">
        <f ca="1">ROUND(INDIRECT(ADDRESS(ROW()+(0), COLUMN()+(-2), 1))*INDIRECT(ADDRESS(ROW()+(0), COLUMN()+(-1), 1)), 2)</f>
        <v>914.37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0.033</v>
      </c>
      <c r="F26" s="12">
        <v>20698.4</v>
      </c>
      <c r="G26" s="12">
        <f ca="1">ROUND(INDIRECT(ADDRESS(ROW()+(0), COLUMN()+(-2), 1))*INDIRECT(ADDRESS(ROW()+(0), COLUMN()+(-1), 1)), 2)</f>
        <v>683.05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0.029</v>
      </c>
      <c r="F27" s="12">
        <v>27708.1</v>
      </c>
      <c r="G27" s="12">
        <f ca="1">ROUND(INDIRECT(ADDRESS(ROW()+(0), COLUMN()+(-2), 1))*INDIRECT(ADDRESS(ROW()+(0), COLUMN()+(-1), 1)), 2)</f>
        <v>803.53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3">
        <v>0.029</v>
      </c>
      <c r="F28" s="14">
        <v>20698.4</v>
      </c>
      <c r="G28" s="14">
        <f ca="1">ROUND(INDIRECT(ADDRESS(ROW()+(0), COLUMN()+(-2), 1))*INDIRECT(ADDRESS(ROW()+(0), COLUMN()+(-1), 1)), 2)</f>
        <v>600.25</v>
      </c>
    </row>
    <row r="29" spans="1:7" ht="13.50" thickBot="1" customHeight="1">
      <c r="A29" s="15"/>
      <c r="B29" s="15"/>
      <c r="C29" s="15"/>
      <c r="D29" s="15"/>
      <c r="E29" s="9" t="s">
        <v>61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1))), 2)</f>
        <v>3001.2</v>
      </c>
    </row>
    <row r="30" spans="1:7" ht="13.50" thickBot="1" customHeight="1">
      <c r="A30" s="15">
        <v>4</v>
      </c>
      <c r="B30" s="15"/>
      <c r="C30" s="15"/>
      <c r="D30" s="18" t="s">
        <v>62</v>
      </c>
      <c r="E30" s="18"/>
      <c r="F30" s="15"/>
      <c r="G30" s="15"/>
    </row>
    <row r="31" spans="1:7" ht="13.50" thickBot="1" customHeight="1">
      <c r="A31" s="19"/>
      <c r="B31" s="19"/>
      <c r="C31" s="20" t="s">
        <v>63</v>
      </c>
      <c r="D31" s="19" t="s">
        <v>64</v>
      </c>
      <c r="E31" s="13">
        <v>2</v>
      </c>
      <c r="F31" s="14">
        <f ca="1">ROUND(SUM(INDIRECT(ADDRESS(ROW()+(-2), COLUMN()+(1), 1)),INDIRECT(ADDRESS(ROW()+(-8), COLUMN()+(1), 1)),INDIRECT(ADDRESS(ROW()+(-12), COLUMN()+(1), 1))), 2)</f>
        <v>120709</v>
      </c>
      <c r="G31" s="14">
        <f ca="1">ROUND(INDIRECT(ADDRESS(ROW()+(0), COLUMN()+(-2), 1))*INDIRECT(ADDRESS(ROW()+(0), COLUMN()+(-1), 1))/100, 2)</f>
        <v>2414.18</v>
      </c>
    </row>
    <row r="32" spans="1:7" ht="13.50" thickBot="1" customHeight="1">
      <c r="A32" s="21" t="s">
        <v>65</v>
      </c>
      <c r="B32" s="21"/>
      <c r="C32" s="22"/>
      <c r="D32" s="23"/>
      <c r="E32" s="24" t="s">
        <v>66</v>
      </c>
      <c r="F32" s="25"/>
      <c r="G32" s="26">
        <f ca="1">ROUND(SUM(INDIRECT(ADDRESS(ROW()+(-1), COLUMN()+(0), 1)),INDIRECT(ADDRESS(ROW()+(-3), COLUMN()+(0), 1)),INDIRECT(ADDRESS(ROW()+(-9), COLUMN()+(0), 1)),INDIRECT(ADDRESS(ROW()+(-13), COLUMN()+(0), 1))), 2)</f>
        <v>123123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