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<sst xmlns="http://schemas.openxmlformats.org/spreadsheetml/2006/main" count="46" uniqueCount="46">
  <si>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</si>
  <si>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</si>
  <si>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</si>
  <si>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inspección de concreto simple "in situ".</t>
  </si>
  <si>
    <r>
      <rPr>
        <sz val="8.25"/>
        <color rgb="FF000000"/>
        <rFont val="Arial"/>
        <family val="2"/>
      </rPr>
      <t xml:space="preserve">Caja de inspección con sumidero sifónico y desagüe directo lateral enterrada, de concreto simple "in situ" f'c=310 kg/cm² (31 MPa), clase de exposición F0 S2 P1 C0, tamaño máximo del agregado 19 mm, manejabilidad blanda, de dimensiones interiores 40x40x50 cm, sobre solera de concreto simple de 15 cm de espesor, formación de pendiente mínima del 2%, con el mismo tipo de concreto, cerrada superiormente con marco y tapa de fundición carga de rotura 125 kN; previa excavación con medios mecánicos y posterior relleno del trasdós con material granular. Incluso molde reutilizable de lámina metálica amortizable en 20 usos y sumidero sifónico prefabricado de concreto con salida horizontal de 90/110 mm y rejilla homologada de PVC, sobre solera de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</si>
  <si>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</si>
  <si>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</si>
  <si>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</si>
  <si>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</si>
  <si>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</si>
  <si>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</si>
  <si>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</si>
  <si>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</si>
  <si>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</si>
  <si>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</si>
  <si>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mt08epr030a</t>
  </si>
  <si>
    <t xml:space="preserve">Ud</t>
  </si>
  <si>
    <t xml:space="preserve">Molde reutilizable para formación de cajas de inspección de sección cuadrada de 40x40x50 cm, de lámina metálica, incluso accesorios de montaje.</t>
  </si>
  <si>
    <t xml:space="preserve">mt11tfa010a</t>
  </si>
  <si>
    <t xml:space="preserve">Ud</t>
  </si>
  <si>
    <t xml:space="preserve">Marco y tapa de fundición, 40x40 cm, para caja de inspección registrable, carga de rotura 125 kN.</t>
  </si>
  <si>
    <t xml:space="preserve">mt11sup050b</t>
  </si>
  <si>
    <t xml:space="preserve">Ud</t>
  </si>
  <si>
    <t xml:space="preserve">Sumidero sifónico prefabricado de concreto, salida horizontal, con rejilla homologada de PVC, 250x250 mm y 90/110 mm de diámetro de salida.</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</si>
  <si>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</si>
  <si>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</si>
  <si>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</si>
  <si>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</si>
  <si>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</si>
  <si>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</si>
  <si>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</si>
  <si>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</si>
  <si>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</si>
  <si>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</si>
  <si>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</si>
  <si>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</si>
  <si>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</si>
  <si>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</si>
  <si>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</si>
  <si>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</si>
  <si>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</si>
  <si>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</si>
  <si>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</si>
  <si>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</si>
  <si>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$ 15.274,67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</si>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</sst>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7.83" customWidth="1"/>
    <col min="5" max="5" width="11.05" customWidth="1"/>
    <col min="6" max="6" width="14.9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0.228</v>
      </c>
      <c r="F10" s="12">
        <v>382297</v>
      </c>
      <c r="G10" s="12">
        <f ca="1">ROUND(INDIRECT(ADDRESS(ROW()+(0), COLUMN()+(-2), 1))*INDIRECT(ADDRESS(ROW()+(0), COLUMN()+(-1), 1)), 2)</f>
        <v>87163.6</v>
      </c>
    </row>
    <row r="11" spans="1:7" ht="24.00" thickBot="1" customHeight="1">
      <c r="A11" s="1" t="s">
        <v>15</v>
      </c>
      <c r="B11" s="1"/>
      <c r="C11" s="10" t="s">
        <v>16</v>
      </c>
      <c r="D11" s="1" t="s">
        <v>17</v>
      </c>
      <c r="E11" s="11">
        <v>0.05</v>
      </c>
      <c r="F11" s="12">
        <v>399995</v>
      </c>
      <c r="G11" s="12">
        <f ca="1">ROUND(INDIRECT(ADDRESS(ROW()+(0), COLUMN()+(-2), 1))*INDIRECT(ADDRESS(ROW()+(0), COLUMN()+(-1), 1)), 2)</f>
        <v>19999.8</v>
      </c>
    </row>
    <row r="12" spans="1:7" ht="24.00" thickBot="1" customHeight="1">
      <c r="A12" s="1" t="s">
        <v>18</v>
      </c>
      <c r="B12" s="1"/>
      <c r="C12" s="10" t="s">
        <v>19</v>
      </c>
      <c r="D12" s="1" t="s">
        <v>20</v>
      </c>
      <c r="E12" s="11">
        <v>1</v>
      </c>
      <c r="F12" s="12">
        <v>56113.2</v>
      </c>
      <c r="G12" s="12">
        <f ca="1">ROUND(INDIRECT(ADDRESS(ROW()+(0), COLUMN()+(-2), 1))*INDIRECT(ADDRESS(ROW()+(0), COLUMN()+(-1), 1)), 2)</f>
        <v>56113.2</v>
      </c>
    </row>
    <row r="13" spans="1:7" ht="24.00" thickBot="1" customHeight="1">
      <c r="A13" s="1" t="s">
        <v>21</v>
      </c>
      <c r="B13" s="1"/>
      <c r="C13" s="10" t="s">
        <v>22</v>
      </c>
      <c r="D13" s="1" t="s">
        <v>23</v>
      </c>
      <c r="E13" s="11">
        <v>1</v>
      </c>
      <c r="F13" s="12">
        <v>70862.9</v>
      </c>
      <c r="G13" s="12">
        <f ca="1">ROUND(INDIRECT(ADDRESS(ROW()+(0), COLUMN()+(-2), 1))*INDIRECT(ADDRESS(ROW()+(0), COLUMN()+(-1), 1)), 2)</f>
        <v>70862.9</v>
      </c>
    </row>
    <row r="14" spans="1:7" ht="13.50" thickBot="1" customHeight="1">
      <c r="A14" s="1" t="s">
        <v>24</v>
      </c>
      <c r="B14" s="1"/>
      <c r="C14" s="10" t="s">
        <v>25</v>
      </c>
      <c r="D14" s="1" t="s">
        <v>26</v>
      </c>
      <c r="E14" s="13">
        <v>0.355</v>
      </c>
      <c r="F14" s="14">
        <v>28836.9</v>
      </c>
      <c r="G14" s="14">
        <f ca="1">ROUND(INDIRECT(ADDRESS(ROW()+(0), COLUMN()+(-2), 1))*INDIRECT(ADDRESS(ROW()+(0), COLUMN()+(-1), 1)), 2)</f>
        <v>10237.1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244377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0.05</v>
      </c>
      <c r="F17" s="14">
        <v>103227</v>
      </c>
      <c r="G17" s="14">
        <f ca="1">ROUND(INDIRECT(ADDRESS(ROW()+(0), COLUMN()+(-2), 1))*INDIRECT(ADDRESS(ROW()+(0), COLUMN()+(-1), 1)), 2)</f>
        <v>5161.34</v>
      </c>
    </row>
    <row r="18" spans="1:7" ht="13.50" thickBot="1" customHeight="1">
      <c r="A18" s="15"/>
      <c r="B18" s="15"/>
      <c r="C18" s="15"/>
      <c r="D18" s="15"/>
      <c r="E18" s="9" t="s">
        <v>32</v>
      </c>
      <c r="F18" s="9"/>
      <c r="G18" s="17">
        <f ca="1">ROUND(SUM(INDIRECT(ADDRESS(ROW()+(-1), COLUMN()+(0), 1))), 2)</f>
        <v>5161.34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1.277</v>
      </c>
      <c r="F20" s="12">
        <v>25476.9</v>
      </c>
      <c r="G20" s="12">
        <f ca="1">ROUND(INDIRECT(ADDRESS(ROW()+(0), COLUMN()+(-2), 1))*INDIRECT(ADDRESS(ROW()+(0), COLUMN()+(-1), 1)), 2)</f>
        <v>32534</v>
      </c>
    </row>
    <row r="21" spans="1:7" ht="13.50" thickBot="1" customHeight="1">
      <c r="A21" s="1" t="s">
        <v>37</v>
      </c>
      <c r="B21" s="1"/>
      <c r="C21" s="10" t="s">
        <v>38</v>
      </c>
      <c r="D21" s="1" t="s">
        <v>39</v>
      </c>
      <c r="E21" s="13">
        <v>0.95</v>
      </c>
      <c r="F21" s="14">
        <v>18348.8</v>
      </c>
      <c r="G21" s="14">
        <f ca="1">ROUND(INDIRECT(ADDRESS(ROW()+(0), COLUMN()+(-2), 1))*INDIRECT(ADDRESS(ROW()+(0), COLUMN()+(-1), 1)), 2)</f>
        <v>17431.3</v>
      </c>
    </row>
    <row r="22" spans="1:7" ht="13.50" thickBot="1" customHeight="1">
      <c r="A22" s="15"/>
      <c r="B22" s="15"/>
      <c r="C22" s="15"/>
      <c r="D22" s="15"/>
      <c r="E22" s="9" t="s">
        <v>40</v>
      </c>
      <c r="F22" s="9"/>
      <c r="G22" s="17">
        <f ca="1">ROUND(SUM(INDIRECT(ADDRESS(ROW()+(-1), COLUMN()+(0), 1)),INDIRECT(ADDRESS(ROW()+(-2), COLUMN()+(0), 1))), 2)</f>
        <v>49965.3</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299503</v>
      </c>
      <c r="G24" s="14">
        <f ca="1">ROUND(INDIRECT(ADDRESS(ROW()+(0), COLUMN()+(-2), 1))*INDIRECT(ADDRESS(ROW()+(0), COLUMN()+(-1), 1))/100, 2)</f>
        <v>5990.07</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305493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