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<sst xmlns="http://schemas.openxmlformats.org/spreadsheetml/2006/main" count="52" uniqueCount="52">
  <si>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</si>
  <si>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ASC010</t>
  </si>
  <si>
    <t xml:space="preserve">m</t>
  </si>
  <si>
    <t xml:space="preserve">Colector enterrado.</t>
  </si>
  <si>
    <r>
      <rPr>
        <sz val="8.25"/>
        <color rgb="FF000000"/>
        <rFont val="Arial"/>
        <family val="2"/>
      </rPr>
      <t xml:space="preserve">Colector enterrado de red horizontal de saneamiento, con cajas de inspección, con una pendiente mínima del 2%, para la evacuación de aguas residuales y/o pluviales, formado por tubo de polietileno corrugado, rigidez anular nominal 8 kN/m², de 160 mm de diámetro exterior, con junta elástica, colocado sobre lecho de arena de 10 cm de espesor, debidamente compactada y nivelada con pisón vibrante de guiado manual, relleno lateral compactando hasta los riñones y posterior relleno con la misma arena hasta 30 cm por encima de la generatriz superior de la tubería. Incluso lubricante para montaje. El precio no incluye las cajas de inspección,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</si>
  <si>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</si>
  <si>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</si>
  <si>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</si>
  <si>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</si>
  <si>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</si>
  <si>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</si>
  <si>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</si>
  <si>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mt01ara010a</t>
  </si>
  <si>
    <t xml:space="preserve">m³</t>
  </si>
  <si>
    <t xml:space="preserve">Arena con granulometría de 0 a 5 mm de diámetro, limpia.</t>
  </si>
  <si>
    <t xml:space="preserve">mt11teg010a</t>
  </si>
  <si>
    <t xml:space="preserve">m</t>
  </si>
  <si>
    <t xml:space="preserve">Tubo de polietileno de alta densidad (PEAD/HDPE) de doble pared, la exterior corrugada color negro y la interior lisa color blanco, unión por copa con junta elástica de EPDM, rigidez anular nominal 8 kN/m², diámetro nominal 160 mm, longitud nominal 6 m.</t>
  </si>
  <si>
    <t xml:space="preserve">mt11ade100a</t>
  </si>
  <si>
    <t xml:space="preserve">kg</t>
  </si>
  <si>
    <t xml:space="preserve">Lubricante para unión mediante junta elástica de tubos y accesorios.</t>
  </si>
  <si>
    <t xml:space="preserve">Subtotal materiales:</t>
  </si>
  <si>
    <t xml:space="preserve">Equipo</t>
  </si>
  <si>
    <t xml:space="preserve">mq04dua020b</t>
  </si>
  <si>
    <t xml:space="preserve">h</t>
  </si>
  <si>
    <t xml:space="preserve">Dumper de descarga frontal de 2 t de carga útil.</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</si>
  <si>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</si>
  <si>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</si>
  <si>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</si>
  <si>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</si>
  <si>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</si>
  <si>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</si>
  <si>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</si>
  <si>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</si>
  <si>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</si>
  <si>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</si>
  <si>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</si>
  <si>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</si>
  <si>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</si>
  <si>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</si>
  <si>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mo008</t>
  </si>
  <si>
    <t xml:space="preserve">h</t>
  </si>
  <si>
    <t xml:space="preserve">Oficial 1ª 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</si>
  <si>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</si>
  <si>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</si>
  <si>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</si>
  <si>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</si>
  <si>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</si>
  <si>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</si>
  <si>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</si>
  <si>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$ 3.842,92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</si>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</sst>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59" customWidth="1"/>
    <col min="3" max="3" width="1.02" customWidth="1"/>
    <col min="4" max="4" width="6.63" customWidth="1"/>
    <col min="5" max="5" width="69.36" customWidth="1"/>
    <col min="6" max="6" width="11.05" customWidth="1"/>
    <col min="7" max="7" width="14.9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0.346</v>
      </c>
      <c r="G10" s="12">
        <v>35858</v>
      </c>
      <c r="H10" s="12">
        <f ca="1">ROUND(INDIRECT(ADDRESS(ROW()+(0), COLUMN()+(-2), 1))*INDIRECT(ADDRESS(ROW()+(0), COLUMN()+(-1), 1)), 2)</f>
        <v>12406.9</v>
      </c>
    </row>
    <row r="11" spans="1:8" ht="45.00" thickBot="1" customHeight="1">
      <c r="A11" s="1" t="s">
        <v>15</v>
      </c>
      <c r="B11" s="1"/>
      <c r="C11" s="10" t="s">
        <v>16</v>
      </c>
      <c r="D11" s="10"/>
      <c r="E11" s="1" t="s">
        <v>17</v>
      </c>
      <c r="F11" s="11">
        <v>1.05</v>
      </c>
      <c r="G11" s="12">
        <v>21571.5</v>
      </c>
      <c r="H11" s="12">
        <f ca="1">ROUND(INDIRECT(ADDRESS(ROW()+(0), COLUMN()+(-2), 1))*INDIRECT(ADDRESS(ROW()+(0), COLUMN()+(-1), 1)), 2)</f>
        <v>22650.1</v>
      </c>
    </row>
    <row r="12" spans="1:8" ht="13.50" thickBot="1" customHeight="1">
      <c r="A12" s="1" t="s">
        <v>18</v>
      </c>
      <c r="B12" s="1"/>
      <c r="C12" s="10" t="s">
        <v>19</v>
      </c>
      <c r="D12" s="10"/>
      <c r="E12" s="1" t="s">
        <v>20</v>
      </c>
      <c r="F12" s="13">
        <v>0.004</v>
      </c>
      <c r="G12" s="14">
        <v>56447.2</v>
      </c>
      <c r="H12" s="14">
        <f ca="1">ROUND(INDIRECT(ADDRESS(ROW()+(0), COLUMN()+(-2), 1))*INDIRECT(ADDRESS(ROW()+(0), COLUMN()+(-1), 1)), 2)</f>
        <v>225.79</v>
      </c>
    </row>
    <row r="13" spans="1:8" ht="13.50" thickBot="1" customHeight="1">
      <c r="A13" s="15"/>
      <c r="B13" s="15"/>
      <c r="C13" s="15"/>
      <c r="D13" s="15"/>
      <c r="E13" s="15"/>
      <c r="F13" s="9" t="s">
        <v>21</v>
      </c>
      <c r="G13" s="9"/>
      <c r="H13" s="17">
        <f ca="1">ROUND(SUM(INDIRECT(ADDRESS(ROW()+(-1), COLUMN()+(0), 1)),INDIRECT(ADDRESS(ROW()+(-2), COLUMN()+(0), 1)),INDIRECT(ADDRESS(ROW()+(-3), COLUMN()+(0), 1))), 2)</f>
        <v>35282.8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0.033</v>
      </c>
      <c r="G15" s="12">
        <v>26202.4</v>
      </c>
      <c r="H15" s="12">
        <f ca="1">ROUND(INDIRECT(ADDRESS(ROW()+(0), COLUMN()+(-2), 1))*INDIRECT(ADDRESS(ROW()+(0), COLUMN()+(-1), 1)), 2)</f>
        <v>864.68</v>
      </c>
    </row>
    <row r="16" spans="1:8" ht="13.50" thickBot="1" customHeight="1">
      <c r="A16" s="1" t="s">
        <v>26</v>
      </c>
      <c r="B16" s="1"/>
      <c r="C16" s="10" t="s">
        <v>27</v>
      </c>
      <c r="D16" s="10"/>
      <c r="E16" s="1" t="s">
        <v>28</v>
      </c>
      <c r="F16" s="11">
        <v>0.246</v>
      </c>
      <c r="G16" s="12">
        <v>9893.03</v>
      </c>
      <c r="H16" s="12">
        <f ca="1">ROUND(INDIRECT(ADDRESS(ROW()+(0), COLUMN()+(-2), 1))*INDIRECT(ADDRESS(ROW()+(0), COLUMN()+(-1), 1)), 2)</f>
        <v>2433.69</v>
      </c>
    </row>
    <row r="17" spans="1:8" ht="13.50" thickBot="1" customHeight="1">
      <c r="A17" s="1" t="s">
        <v>29</v>
      </c>
      <c r="B17" s="1"/>
      <c r="C17" s="10" t="s">
        <v>30</v>
      </c>
      <c r="D17" s="10"/>
      <c r="E17" s="1" t="s">
        <v>31</v>
      </c>
      <c r="F17" s="13">
        <v>0.003</v>
      </c>
      <c r="G17" s="14">
        <v>300072</v>
      </c>
      <c r="H17" s="14">
        <f ca="1">ROUND(INDIRECT(ADDRESS(ROW()+(0), COLUMN()+(-2), 1))*INDIRECT(ADDRESS(ROW()+(0), COLUMN()+(-1), 1)), 2)</f>
        <v>900.22</v>
      </c>
    </row>
    <row r="18" spans="1:8" ht="13.50" thickBot="1" customHeight="1">
      <c r="A18" s="15"/>
      <c r="B18" s="15"/>
      <c r="C18" s="15"/>
      <c r="D18" s="15"/>
      <c r="E18" s="15"/>
      <c r="F18" s="9" t="s">
        <v>32</v>
      </c>
      <c r="G18" s="9"/>
      <c r="H18" s="17">
        <f ca="1">ROUND(SUM(INDIRECT(ADDRESS(ROW()+(-1), COLUMN()+(0), 1)),INDIRECT(ADDRESS(ROW()+(-2), COLUMN()+(0), 1)),INDIRECT(ADDRESS(ROW()+(-3), COLUMN()+(0), 1))), 2)</f>
        <v>4198.59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0.181</v>
      </c>
      <c r="G20" s="12">
        <v>25476.9</v>
      </c>
      <c r="H20" s="12">
        <f ca="1">ROUND(INDIRECT(ADDRESS(ROW()+(0), COLUMN()+(-2), 1))*INDIRECT(ADDRESS(ROW()+(0), COLUMN()+(-1), 1)), 2)</f>
        <v>4611.32</v>
      </c>
    </row>
    <row r="21" spans="1:8" ht="13.50" thickBot="1" customHeight="1">
      <c r="A21" s="1" t="s">
        <v>37</v>
      </c>
      <c r="B21" s="1"/>
      <c r="C21" s="10" t="s">
        <v>38</v>
      </c>
      <c r="D21" s="10"/>
      <c r="E21" s="1" t="s">
        <v>39</v>
      </c>
      <c r="F21" s="11">
        <v>0.223</v>
      </c>
      <c r="G21" s="12">
        <v>18348.8</v>
      </c>
      <c r="H21" s="12">
        <f ca="1">ROUND(INDIRECT(ADDRESS(ROW()+(0), COLUMN()+(-2), 1))*INDIRECT(ADDRESS(ROW()+(0), COLUMN()+(-1), 1)), 2)</f>
        <v>4091.77</v>
      </c>
    </row>
    <row r="22" spans="1:8" ht="13.50" thickBot="1" customHeight="1">
      <c r="A22" s="1" t="s">
        <v>40</v>
      </c>
      <c r="B22" s="1"/>
      <c r="C22" s="10" t="s">
        <v>41</v>
      </c>
      <c r="D22" s="10"/>
      <c r="E22" s="1" t="s">
        <v>42</v>
      </c>
      <c r="F22" s="11">
        <v>0.158</v>
      </c>
      <c r="G22" s="12">
        <v>26179.2</v>
      </c>
      <c r="H22" s="12">
        <f ca="1">ROUND(INDIRECT(ADDRESS(ROW()+(0), COLUMN()+(-2), 1))*INDIRECT(ADDRESS(ROW()+(0), COLUMN()+(-1), 1)), 2)</f>
        <v>4136.31</v>
      </c>
    </row>
    <row r="23" spans="1:8" ht="13.50" thickBot="1" customHeight="1">
      <c r="A23" s="1" t="s">
        <v>43</v>
      </c>
      <c r="B23" s="1"/>
      <c r="C23" s="10" t="s">
        <v>44</v>
      </c>
      <c r="D23" s="10"/>
      <c r="E23" s="1" t="s">
        <v>45</v>
      </c>
      <c r="F23" s="13">
        <v>0.079</v>
      </c>
      <c r="G23" s="14">
        <v>19008.4</v>
      </c>
      <c r="H23" s="14">
        <f ca="1">ROUND(INDIRECT(ADDRESS(ROW()+(0), COLUMN()+(-2), 1))*INDIRECT(ADDRESS(ROW()+(0), COLUMN()+(-1), 1)), 2)</f>
        <v>1501.66</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14341.1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1)),INDIRECT(ADDRESS(ROW()+(-13), COLUMN()+(1), 1))), 2)</f>
        <v>53822.4</v>
      </c>
      <c r="H26" s="14">
        <f ca="1">ROUND(INDIRECT(ADDRESS(ROW()+(0), COLUMN()+(-2), 1))*INDIRECT(ADDRESS(ROW()+(0), COLUMN()+(-1), 1))/100, 2)</f>
        <v>1076.45</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1)),INDIRECT(ADDRESS(ROW()+(-14), COLUMN()+(0), 1))), 2)</f>
        <v>54898.8</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