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<sst xmlns="http://schemas.openxmlformats.org/spreadsheetml/2006/main" count="42" uniqueCount="42">
  <si>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</si>
  <si>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FCH070</t>
  </si>
  <si>
    <t xml:space="preserve">Ud</t>
  </si>
  <si>
    <t xml:space="preserve">Dintel prefabricado, de concreto pretensado.</t>
  </si>
  <si>
    <r>
      <rPr>
        <sz val="8.25"/>
        <color rgb="FF000000"/>
        <rFont val="Arial"/>
        <family val="2"/>
      </rPr>
      <t xml:space="preserve">Dintel prefabricado de concreto pretensado, 450x11x7 cm, con tres barras de acero de 8 mm de diámetro en la parte central, apoyado sobre una capa de mortero de cemento, confeccionado en obra, dosificación 1:5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</si>
  <si>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</si>
  <si>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</si>
  <si>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</si>
  <si>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</si>
  <si>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</si>
  <si>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</si>
  <si>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</si>
  <si>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mt20dhp030j</t>
  </si>
  <si>
    <t xml:space="preserve">Ud</t>
  </si>
  <si>
    <t xml:space="preserve">Dintel prefabricado de concreto pretensado, 450x11x7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</si>
  <si>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</si>
  <si>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</si>
  <si>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</si>
  <si>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</si>
  <si>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</si>
  <si>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</si>
  <si>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mt08cem000d</t>
  </si>
  <si>
    <t xml:space="preserve">kg</t>
  </si>
  <si>
    <t xml:space="preserve">Cemento gris en sacos.</t>
  </si>
  <si>
    <t xml:space="preserve">Subtotal materiales:</t>
  </si>
  <si>
    <t xml:space="preserve">Equipo</t>
  </si>
  <si>
    <t xml:space="preserve">mq06hor010</t>
  </si>
  <si>
    <t xml:space="preserve">h</t>
  </si>
  <si>
    <t xml:space="preserve">Concretera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</si>
  <si>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</si>
  <si>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</si>
  <si>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</si>
  <si>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</si>
  <si>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1ª obra blanca.</t>
  </si>
  <si>
    <t xml:space="preserve">mo113</t>
  </si>
  <si>
    <t xml:space="preserve">h</t>
  </si>
  <si>
    <t xml:space="preserve">Peón de obra blanca.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</si>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</sst>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68.51" customWidth="1"/>
    <col min="6" max="6" width="11.05" customWidth="1"/>
    <col min="7" max="7" width="14.96" customWidth="1"/>
    <col min="8" max="8" width="13.6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136728</v>
      </c>
      <c r="H10" s="12">
        <f ca="1">ROUND(INDIRECT(ADDRESS(ROW()+(0), COLUMN()+(-2), 1))*INDIRECT(ADDRESS(ROW()+(0), COLUMN()+(-1), 1)), 2)</f>
        <v>136728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0.006</v>
      </c>
      <c r="G11" s="12">
        <v>3281.16</v>
      </c>
      <c r="H11" s="12">
        <f ca="1">ROUND(INDIRECT(ADDRESS(ROW()+(0), COLUMN()+(-2), 1))*INDIRECT(ADDRESS(ROW()+(0), COLUMN()+(-1), 1)), 2)</f>
        <v>19.69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0.002</v>
      </c>
      <c r="G12" s="12">
        <v>45136</v>
      </c>
      <c r="H12" s="12">
        <f ca="1">ROUND(INDIRECT(ADDRESS(ROW()+(0), COLUMN()+(-2), 1))*INDIRECT(ADDRESS(ROW()+(0), COLUMN()+(-1), 1)), 2)</f>
        <v>90.27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3">
        <v>0.3</v>
      </c>
      <c r="G13" s="14">
        <v>483.43</v>
      </c>
      <c r="H13" s="14">
        <f ca="1">ROUND(INDIRECT(ADDRESS(ROW()+(0), COLUMN()+(-2), 1))*INDIRECT(ADDRESS(ROW()+(0), COLUMN()+(-1), 1)), 2)</f>
        <v>145.03</v>
      </c>
    </row>
    <row r="14" spans="1:8" ht="13.50" thickBot="1" customHeight="1">
      <c r="A14" s="15"/>
      <c r="B14" s="15"/>
      <c r="C14" s="15"/>
      <c r="D14" s="15"/>
      <c r="E14" s="15"/>
      <c r="F14" s="9" t="s">
        <v>24</v>
      </c>
      <c r="G14" s="9"/>
      <c r="H14" s="17">
        <f ca="1">ROUND(SUM(INDIRECT(ADDRESS(ROW()+(-1), COLUMN()+(0), 1)),INDIRECT(ADDRESS(ROW()+(-2), COLUMN()+(0), 1)),INDIRECT(ADDRESS(ROW()+(-3), COLUMN()+(0), 1)),INDIRECT(ADDRESS(ROW()+(-4), COLUMN()+(0), 1))), 2)</f>
        <v>136983</v>
      </c>
    </row>
    <row r="15" spans="1:8" ht="13.50" thickBot="1" customHeight="1">
      <c r="A15" s="15">
        <v>2</v>
      </c>
      <c r="B15" s="15"/>
      <c r="C15" s="15"/>
      <c r="D15" s="15"/>
      <c r="E15" s="18" t="s">
        <v>25</v>
      </c>
      <c r="F15" s="18"/>
      <c r="G15" s="15"/>
      <c r="H15" s="15"/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0.006</v>
      </c>
      <c r="G16" s="14">
        <v>8706.88</v>
      </c>
      <c r="H16" s="14">
        <f ca="1">ROUND(INDIRECT(ADDRESS(ROW()+(0), COLUMN()+(-2), 1))*INDIRECT(ADDRESS(ROW()+(0), COLUMN()+(-1), 1)), 2)</f>
        <v>52.24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1))), 2)</f>
        <v>52.24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" t="s">
        <v>31</v>
      </c>
      <c r="B19" s="1"/>
      <c r="C19" s="10" t="s">
        <v>32</v>
      </c>
      <c r="D19" s="10"/>
      <c r="E19" s="1" t="s">
        <v>33</v>
      </c>
      <c r="F19" s="11">
        <v>0.263</v>
      </c>
      <c r="G19" s="12">
        <v>25476.9</v>
      </c>
      <c r="H19" s="12">
        <f ca="1">ROUND(INDIRECT(ADDRESS(ROW()+(0), COLUMN()+(-2), 1))*INDIRECT(ADDRESS(ROW()+(0), COLUMN()+(-1), 1)), 2)</f>
        <v>6700.43</v>
      </c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3">
        <v>0.63</v>
      </c>
      <c r="G20" s="14">
        <v>18348.8</v>
      </c>
      <c r="H20" s="14">
        <f ca="1">ROUND(INDIRECT(ADDRESS(ROW()+(0), COLUMN()+(-2), 1))*INDIRECT(ADDRESS(ROW()+(0), COLUMN()+(-1), 1)), 2)</f>
        <v>11559.7</v>
      </c>
    </row>
    <row r="21" spans="1:8" ht="13.50" thickBot="1" customHeight="1">
      <c r="A21" s="15"/>
      <c r="B21" s="15"/>
      <c r="C21" s="15"/>
      <c r="D21" s="15"/>
      <c r="E21" s="15"/>
      <c r="F21" s="9" t="s">
        <v>37</v>
      </c>
      <c r="G21" s="9"/>
      <c r="H21" s="17">
        <f ca="1">ROUND(SUM(INDIRECT(ADDRESS(ROW()+(-1), COLUMN()+(0), 1)),INDIRECT(ADDRESS(ROW()+(-2), COLUMN()+(0), 1))), 2)</f>
        <v>18260.1</v>
      </c>
    </row>
    <row r="22" spans="1:8" ht="13.50" thickBot="1" customHeight="1">
      <c r="A22" s="15">
        <v>4</v>
      </c>
      <c r="B22" s="15"/>
      <c r="C22" s="15"/>
      <c r="D22" s="15"/>
      <c r="E22" s="18" t="s">
        <v>38</v>
      </c>
      <c r="F22" s="18"/>
      <c r="G22" s="15"/>
      <c r="H22" s="15"/>
    </row>
    <row r="23" spans="1:8" ht="13.50" thickBot="1" customHeight="1">
      <c r="A23" s="19"/>
      <c r="B23" s="19"/>
      <c r="C23" s="20" t="s">
        <v>39</v>
      </c>
      <c r="D23" s="20"/>
      <c r="E23" s="19" t="s">
        <v>40</v>
      </c>
      <c r="F23" s="13">
        <v>2</v>
      </c>
      <c r="G23" s="14">
        <f ca="1">ROUND(SUM(INDIRECT(ADDRESS(ROW()+(-2), COLUMN()+(1), 1)),INDIRECT(ADDRESS(ROW()+(-6), COLUMN()+(1), 1)),INDIRECT(ADDRESS(ROW()+(-9), COLUMN()+(1), 1))), 2)</f>
        <v>155296</v>
      </c>
      <c r="H23" s="14">
        <f ca="1">ROUND(INDIRECT(ADDRESS(ROW()+(0), COLUMN()+(-2), 1))*INDIRECT(ADDRESS(ROW()+(0), COLUMN()+(-1), 1))/100, 2)</f>
        <v>3105.91</v>
      </c>
    </row>
    <row r="24" spans="1:8" ht="13.50" thickBot="1" customHeight="1">
      <c r="A24" s="8"/>
      <c r="B24" s="8"/>
      <c r="C24" s="8"/>
      <c r="D24" s="8"/>
      <c r="E24" s="8"/>
      <c r="F24" s="21" t="s">
        <v>41</v>
      </c>
      <c r="G24" s="21"/>
      <c r="H24" s="22">
        <f ca="1">ROUND(SUM(INDIRECT(ADDRESS(ROW()+(-1), COLUMN()+(0), 1)),INDIRECT(ADDRESS(ROW()+(-3), COLUMN()+(0), 1)),INDIRECT(ADDRESS(ROW()+(-7), COLUMN()+(0), 1)),INDIRECT(ADDRESS(ROW()+(-10), COLUMN()+(0), 1))), 2)</f>
        <v>158402</v>
      </c>
    </row>
  </sheetData>
  <mergeCells count="46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F14:G14"/>
    <mergeCell ref="A15:B15"/>
    <mergeCell ref="C15:D15"/>
    <mergeCell ref="E15:F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B20"/>
    <mergeCell ref="C20:D20"/>
    <mergeCell ref="A21:B21"/>
    <mergeCell ref="C21:D21"/>
    <mergeCell ref="F21:G21"/>
    <mergeCell ref="A22:B22"/>
    <mergeCell ref="C22:D22"/>
    <mergeCell ref="E22:F22"/>
    <mergeCell ref="A23:B23"/>
    <mergeCell ref="C23:D23"/>
    <mergeCell ref="A24:B24"/>
    <mergeCell ref="C24:D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