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<sst xmlns="http://schemas.openxmlformats.org/spreadsheetml/2006/main" count="35" uniqueCount="35">
  <si>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</si>
  <si>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FIM010</t>
  </si>
  <si>
    <t xml:space="preserve">m²</t>
  </si>
  <si>
    <t xml:space="preserve">Muro divisorio interior con paneles de sectorización.</t>
  </si>
  <si>
    <r>
      <rPr>
        <sz val="8.25"/>
        <color rgb="FF000000"/>
        <rFont val="Arial"/>
        <family val="2"/>
      </rPr>
      <t xml:space="preserve">Muro divisorio interior con paneles machihembrados de sectorización acústicos de acero galvanizado con aislamiento incorporado, de 100 mm de espesor y 1150 mm de anchura, formados por cara exterior de lámina lisa acabado prelacado, con resistencia media a la corrosión y con resistencia baja a los rayos UV, de 0,6 mm de espesor, alma aislante de lana de roca de densidad media 120 kg/m³ y cara interior de lámina lisa acabado prelacado, de 0,6 mm de espesor, con perforaciones de 3 mm de diámetro, conductividad térmica 0,37 W/(mK), Euroclase A2-s1, d0 de reacción al fuego, resistencia al fuego EI 120, con 36 dB de índice global de reducción acústica, Rw, proporcionando una reducción del nivel global ponderado de presión de ruido aéreo de 36,1 dBA y coeficiente de absorción acústica medio 0,85, según ISO 354. Incluso accesorios de fijación de los paneles y silicona neutra oxímica para sellado de juntas. El precio no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</si>
  <si>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</si>
  <si>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</si>
  <si>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</si>
  <si>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</si>
  <si>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</si>
  <si>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</si>
  <si>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</si>
  <si>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mt12ppa021lo</t>
  </si>
  <si>
    <t xml:space="preserve">m²</t>
  </si>
  <si>
    <t xml:space="preserve">Panel machihembrado de sectorización acústico de acero galvanizado con aislamiento incorporado, de 100 mm de espesor y 1150 mm de anchura, formado por cara exterior de lámina lisa acabado prelacado, con resistencia media a la corrosión y con resistencia baja a los rayos UV, de 0,6 mm de espesor, alma aislante de lana de roca de densidad media 120 kg/m³ y cara interior de lámina lisa acabado prelacado, de 0,6 mm de espesor, con perforaciones de 3 mm de diámetro, conductividad térmica 0,37 W/(mK), Euroclase A2-s1, d0 de reacción al fuego, resistencia al fuego EI 120, con 36 dB de índice global de reducción acústica, Rw, proporcionando una reducción del nivel global ponderado de presión de ruido aéreo de 36,1 dBA y coeficiente de absorción acústica medio 0,85, según ISO 354.</t>
  </si>
  <si>
    <t xml:space="preserve">mt12ppa100b</t>
  </si>
  <si>
    <t xml:space="preserve">Ud</t>
  </si>
  <si>
    <t xml:space="preserve">Kit de accesorios de fijación, para paneles sándwich aislantes, en muros divisorios.</t>
  </si>
  <si>
    <t xml:space="preserve">mt21qui025a</t>
  </si>
  <si>
    <t xml:space="preserve">Ud</t>
  </si>
  <si>
    <t xml:space="preserve">Cartucho de 300 ml de silicona neutra oxímica, incolora, Euroclase B-s3, d0 de reacción al fuego, dureza Shore A aproximada de 22, según ISO 868 y recuperación elástica &gt;=90%, según ISO 7389.</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</si>
  <si>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</si>
  <si>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</si>
  <si>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</si>
  <si>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</si>
  <si>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</si>
  <si>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</si>
  <si>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</si>
  <si>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</si>
  <si>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</si>
  <si>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</si>
  <si>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</si>
  <si>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</si>
  <si>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$ 14.005,38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</si>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</sst>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1.05</v>
      </c>
      <c r="G10" s="12">
        <v>156181</v>
      </c>
      <c r="H10" s="12">
        <f ca="1">ROUND(INDIRECT(ADDRESS(ROW()+(0), COLUMN()+(-2), 1))*INDIRECT(ADDRESS(ROW()+(0), COLUMN()+(-1), 1)), 2)</f>
        <v>163990</v>
      </c>
    </row>
    <row r="11" spans="1:8" ht="13.50" thickBot="1" customHeight="1">
      <c r="A11" s="1" t="s">
        <v>15</v>
      </c>
      <c r="B11" s="1"/>
      <c r="C11" s="10" t="s">
        <v>16</v>
      </c>
      <c r="D11" s="10"/>
      <c r="E11" s="1" t="s">
        <v>17</v>
      </c>
      <c r="F11" s="11">
        <v>0.2</v>
      </c>
      <c r="G11" s="12">
        <v>26005.2</v>
      </c>
      <c r="H11" s="12">
        <f ca="1">ROUND(INDIRECT(ADDRESS(ROW()+(0), COLUMN()+(-2), 1))*INDIRECT(ADDRESS(ROW()+(0), COLUMN()+(-1), 1)), 2)</f>
        <v>5201.04</v>
      </c>
    </row>
    <row r="12" spans="1:8" ht="34.50" thickBot="1" customHeight="1">
      <c r="A12" s="1" t="s">
        <v>18</v>
      </c>
      <c r="B12" s="1"/>
      <c r="C12" s="10" t="s">
        <v>19</v>
      </c>
      <c r="D12" s="10"/>
      <c r="E12" s="1" t="s">
        <v>20</v>
      </c>
      <c r="F12" s="13">
        <v>0.1</v>
      </c>
      <c r="G12" s="14">
        <v>11635.3</v>
      </c>
      <c r="H12" s="14">
        <f ca="1">ROUND(INDIRECT(ADDRESS(ROW()+(0), COLUMN()+(-2), 1))*INDIRECT(ADDRESS(ROW()+(0), COLUMN()+(-1), 1)), 2)</f>
        <v>1163.53</v>
      </c>
    </row>
    <row r="13" spans="1:8" ht="13.50" thickBot="1" customHeight="1">
      <c r="A13" s="15"/>
      <c r="B13" s="15"/>
      <c r="C13" s="15"/>
      <c r="D13" s="15"/>
      <c r="E13" s="15"/>
      <c r="F13" s="9" t="s">
        <v>21</v>
      </c>
      <c r="G13" s="9"/>
      <c r="H13" s="17">
        <f ca="1">ROUND(SUM(INDIRECT(ADDRESS(ROW()+(-1), COLUMN()+(0), 1)),INDIRECT(ADDRESS(ROW()+(-2), COLUMN()+(0), 1)),INDIRECT(ADDRESS(ROW()+(-3), COLUMN()+(0), 1))), 2)</f>
        <v>170354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0.45</v>
      </c>
      <c r="G15" s="12">
        <v>26179.2</v>
      </c>
      <c r="H15" s="12">
        <f ca="1">ROUND(INDIRECT(ADDRESS(ROW()+(0), COLUMN()+(-2), 1))*INDIRECT(ADDRESS(ROW()+(0), COLUMN()+(-1), 1)), 2)</f>
        <v>11780.6</v>
      </c>
    </row>
    <row r="16" spans="1:8" ht="13.50" thickBot="1" customHeight="1">
      <c r="A16" s="1" t="s">
        <v>26</v>
      </c>
      <c r="B16" s="1"/>
      <c r="C16" s="10" t="s">
        <v>27</v>
      </c>
      <c r="D16" s="10"/>
      <c r="E16" s="1" t="s">
        <v>28</v>
      </c>
      <c r="F16" s="13">
        <v>0.45</v>
      </c>
      <c r="G16" s="14">
        <v>19044.7</v>
      </c>
      <c r="H16" s="14">
        <f ca="1">ROUND(INDIRECT(ADDRESS(ROW()+(0), COLUMN()+(-2), 1))*INDIRECT(ADDRESS(ROW()+(0), COLUMN()+(-1), 1)), 2)</f>
        <v>8570.09</v>
      </c>
    </row>
    <row r="17" spans="1:8" ht="13.50" thickBot="1" customHeight="1">
      <c r="A17" s="15"/>
      <c r="B17" s="15"/>
      <c r="C17" s="15"/>
      <c r="D17" s="15"/>
      <c r="E17" s="15"/>
      <c r="F17" s="9" t="s">
        <v>29</v>
      </c>
      <c r="G17" s="9"/>
      <c r="H17" s="17">
        <f ca="1">ROUND(SUM(INDIRECT(ADDRESS(ROW()+(-1), COLUMN()+(0), 1)),INDIRECT(ADDRESS(ROW()+(-2), COLUMN()+(0), 1))), 2)</f>
        <v>20350.7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190705</v>
      </c>
      <c r="H19" s="14">
        <f ca="1">ROUND(INDIRECT(ADDRESS(ROW()+(0), COLUMN()+(-2), 1))*INDIRECT(ADDRESS(ROW()+(0), COLUMN()+(-1), 1))/100, 2)</f>
        <v>3814.1</v>
      </c>
    </row>
    <row r="20" spans="1:8" ht="13.50" thickBot="1" customHeight="1">
      <c r="A20" s="21" t="s">
        <v>33</v>
      </c>
      <c r="B20" s="21"/>
      <c r="C20" s="22"/>
      <c r="D20" s="22"/>
      <c r="E20" s="23"/>
      <c r="F20" s="24" t="s">
        <v>34</v>
      </c>
      <c r="G20" s="25"/>
      <c r="H20" s="26">
        <f ca="1">ROUND(SUM(INDIRECT(ADDRESS(ROW()+(-1), COLUMN()+(0), 1)),INDIRECT(ADDRESS(ROW()+(-3), COLUMN()+(0), 1)),INDIRECT(ADDRESS(ROW()+(-7), COLUMN()+(0), 1))), 2)</f>
        <v>194519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