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<sst xmlns="http://schemas.openxmlformats.org/spreadsheetml/2006/main" count="44" uniqueCount="44">
  <si>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</si>
  <si>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FIM011</t>
  </si>
  <si>
    <t xml:space="preserve">m</t>
  </si>
  <si>
    <t xml:space="preserve">Encuentro de muro divisorio interior con paneles de sectorización con paramento.</t>
  </si>
  <si>
    <r>
      <rPr>
        <sz val="8.25"/>
        <color rgb="FF000000"/>
        <rFont val="Arial"/>
        <family val="2"/>
      </rPr>
      <t xml:space="preserve">Encuentro de muro divisorio interior con paneles de sectorización con paramento formado por: tira de lana mineral de 100 mm de anchura realizada a partir de panel rígido de lana mineral, de 30 mm de espesor, perfil angular de lámina de acero galvanizado, de 80x25 mm y 1,5 mm de espesor y pieza de remate de lámina plegada de acero prelacado, espesor 0,8 mm, desarrollo 600 mm y 2 pliegues. Incluso tornillería para la fijación de los perfiles metálicos.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</si>
  <si>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</si>
  <si>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</si>
  <si>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</si>
  <si>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</si>
  <si>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</si>
  <si>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</si>
  <si>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</si>
  <si>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mt16lra010a</t>
  </si>
  <si>
    <t xml:space="preserve">m²</t>
  </si>
  <si>
    <t xml:space="preserve">Panel rígido de lana mineral, no revestido, de 30 mm de espesor, resistencia térmica 0,85 m²K/W, conductividad térmica 0,035 W/(mK), Euroclase A1 de reacción al fuego, capacidad de absorción de agua a corto plazo &lt;=1 kg/m² y factor de resistencia a la difusión del vapor de agua 1.</t>
  </si>
  <si>
    <t xml:space="preserve">mt12psg400d</t>
  </si>
  <si>
    <t xml:space="preserve">m</t>
  </si>
  <si>
    <t xml:space="preserve">Perfil angular de lámina de acero galvanizado, de 80x25 mm y 1,5 mm de espesor.</t>
  </si>
  <si>
    <t xml:space="preserve">mt20rca010ku</t>
  </si>
  <si>
    <t xml:space="preserve">m</t>
  </si>
  <si>
    <t xml:space="preserve">Pieza de remate de lámina plegada de acero prelacado, espesor 0,8 mm, desarrollo 600 mm y 2 pliegues.</t>
  </si>
  <si>
    <t xml:space="preserve">mt13pst100a</t>
  </si>
  <si>
    <t xml:space="preserve">Ud</t>
  </si>
  <si>
    <t xml:space="preserve">Tornillo autorroscante de cabeza avellanada, de acero galvanizado, de 6 mm de diámetro y 40 mm de longitud.</t>
  </si>
  <si>
    <t xml:space="preserve">mt07emr100aa</t>
  </si>
  <si>
    <t xml:space="preserve">Ud</t>
  </si>
  <si>
    <t xml:space="preserve">Tornillo estructural de acero cincado, con arandela, de 7,5 mm de diámetro y 60 mm de longitud, de cabeza hexagonal, para atornillar directamente sobre el taladro realizado en el concreto.</t>
  </si>
  <si>
    <t xml:space="preserve">mt12psg081j</t>
  </si>
  <si>
    <t xml:space="preserve">Ud</t>
  </si>
  <si>
    <t xml:space="preserve">Tornillo autoperforante rosca-metal 3,5x11 mm.</t>
  </si>
  <si>
    <t xml:space="preserve">Subtotal materiales:</t>
  </si>
  <si>
    <t xml:space="preserve">Mano de obra</t>
  </si>
  <si>
    <t xml:space="preserve">mo053</t>
  </si>
  <si>
    <t xml:space="preserve">h</t>
  </si>
  <si>
    <t xml:space="preserve">Oficial 1ª montador de divisiones y sistemas de placas.</t>
  </si>
  <si>
    <t xml:space="preserve">mo100</t>
  </si>
  <si>
    <t xml:space="preserve">h</t>
  </si>
  <si>
    <t xml:space="preserve">Ayudante montador de divisiones y sistemas de placas.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</si>
  <si>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</si>
  <si>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</si>
  <si>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</si>
  <si>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</si>
  <si>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$ 5.753,14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</si>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</sst>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7.82" customWidth="1"/>
    <col min="4" max="4" width="70.89" customWidth="1"/>
    <col min="5" max="5" width="10.71" customWidth="1"/>
    <col min="6" max="6" width="13.26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0.2</v>
      </c>
      <c r="F10" s="12">
        <v>66913</v>
      </c>
      <c r="G10" s="12">
        <f ca="1">ROUND(INDIRECT(ADDRESS(ROW()+(0), COLUMN()+(-2), 1))*INDIRECT(ADDRESS(ROW()+(0), COLUMN()+(-1), 1)), 2)</f>
        <v>13382.6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6729.18</v>
      </c>
      <c r="G11" s="12">
        <f ca="1">ROUND(INDIRECT(ADDRESS(ROW()+(0), COLUMN()+(-2), 1))*INDIRECT(ADDRESS(ROW()+(0), COLUMN()+(-1), 1)), 2)</f>
        <v>6729.18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16270.7</v>
      </c>
      <c r="G12" s="12">
        <f ca="1">ROUND(INDIRECT(ADDRESS(ROW()+(0), COLUMN()+(-2), 1))*INDIRECT(ADDRESS(ROW()+(0), COLUMN()+(-1), 1)), 2)</f>
        <v>16270.7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10</v>
      </c>
      <c r="F13" s="12">
        <v>477.21</v>
      </c>
      <c r="G13" s="12">
        <f ca="1">ROUND(INDIRECT(ADDRESS(ROW()+(0), COLUMN()+(-2), 1))*INDIRECT(ADDRESS(ROW()+(0), COLUMN()+(-1), 1)), 2)</f>
        <v>4772.1</v>
      </c>
    </row>
    <row r="14" spans="1:7" ht="34.50" thickBot="1" customHeight="1">
      <c r="A14" s="1" t="s">
        <v>24</v>
      </c>
      <c r="B14" s="1"/>
      <c r="C14" s="10" t="s">
        <v>25</v>
      </c>
      <c r="D14" s="1" t="s">
        <v>26</v>
      </c>
      <c r="E14" s="11">
        <v>15</v>
      </c>
      <c r="F14" s="12">
        <v>2635.97</v>
      </c>
      <c r="G14" s="12">
        <f ca="1">ROUND(INDIRECT(ADDRESS(ROW()+(0), COLUMN()+(-2), 1))*INDIRECT(ADDRESS(ROW()+(0), COLUMN()+(-1), 1)), 2)</f>
        <v>39539.6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3">
        <v>5</v>
      </c>
      <c r="F15" s="14">
        <v>29.57</v>
      </c>
      <c r="G15" s="14">
        <f ca="1">ROUND(INDIRECT(ADDRESS(ROW()+(0), COLUMN()+(-2), 1))*INDIRECT(ADDRESS(ROW()+(0), COLUMN()+(-1), 1)), 2)</f>
        <v>147.85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80841.9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0.257</v>
      </c>
      <c r="F18" s="12">
        <v>26179.2</v>
      </c>
      <c r="G18" s="12">
        <f ca="1">ROUND(INDIRECT(ADDRESS(ROW()+(0), COLUMN()+(-2), 1))*INDIRECT(ADDRESS(ROW()+(0), COLUMN()+(-1), 1)), 2)</f>
        <v>6728.05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0.257</v>
      </c>
      <c r="F19" s="14">
        <v>19044.7</v>
      </c>
      <c r="G19" s="14">
        <f ca="1">ROUND(INDIRECT(ADDRESS(ROW()+(0), COLUMN()+(-2), 1))*INDIRECT(ADDRESS(ROW()+(0), COLUMN()+(-1), 1)), 2)</f>
        <v>4894.48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1)),INDIRECT(ADDRESS(ROW()+(-2), COLUMN()+(0), 1))), 2)</f>
        <v>11622.5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9"/>
      <c r="B22" s="19"/>
      <c r="C22" s="20" t="s">
        <v>40</v>
      </c>
      <c r="D22" s="19" t="s">
        <v>41</v>
      </c>
      <c r="E22" s="13">
        <v>2</v>
      </c>
      <c r="F22" s="14">
        <f ca="1">ROUND(SUM(INDIRECT(ADDRESS(ROW()+(-2), COLUMN()+(1), 1)),INDIRECT(ADDRESS(ROW()+(-6), COLUMN()+(1), 1))), 2)</f>
        <v>92464.5</v>
      </c>
      <c r="G22" s="14">
        <f ca="1">ROUND(INDIRECT(ADDRESS(ROW()+(0), COLUMN()+(-2), 1))*INDIRECT(ADDRESS(ROW()+(0), COLUMN()+(-1), 1))/100, 2)</f>
        <v>1849.29</v>
      </c>
    </row>
    <row r="23" spans="1:7" ht="13.50" thickBot="1" customHeight="1">
      <c r="A23" s="21" t="s">
        <v>42</v>
      </c>
      <c r="B23" s="21"/>
      <c r="C23" s="22"/>
      <c r="D23" s="23"/>
      <c r="E23" s="24" t="s">
        <v>43</v>
      </c>
      <c r="F23" s="25"/>
      <c r="G23" s="26">
        <f ca="1">ROUND(SUM(INDIRECT(ADDRESS(ROW()+(-1), COLUMN()+(0), 1)),INDIRECT(ADDRESS(ROW()+(-3), COLUMN()+(0), 1)),INDIRECT(ADDRESS(ROW()+(-7), COLUMN()+(0), 1))), 2)</f>
        <v>94313.8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