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<sst xmlns="http://schemas.openxmlformats.org/spreadsheetml/2006/main" count="35" uniqueCount="35">
  <si>
    <t xml:space="preserve"/>
  </si>
  <si>
    <t xml:space="preserve">FLM010</t>
  </si>
  <si>
    <t xml:space="preserve">m²</t>
  </si>
  <si>
    <t xml:space="preserve">Fachada de panel sándwich, aislante, de acero.</t>
  </si>
  <si>
    <r>
      <rPr>
        <sz val="7.80"/>
        <color rgb="FF000000"/>
        <rFont val="Arial"/>
        <family val="2"/>
      </rPr>
      <t xml:space="preserve">Cerramiento de fachada formado por </t>
    </r>
    <r>
      <rPr>
        <b/>
        <sz val="7.80"/>
        <color rgb="FF000000"/>
        <rFont val="Arial"/>
        <family val="2"/>
      </rPr>
      <t xml:space="preserve">panel sándwich aislante para fachadas, de 40 mm de espesor y 1100 mm de ancho, formado por dos paramentos de lámina lisa de acero galvanizado, de espesor exterior 0,6 mm y espesor interior 0,6 mm y alma aislante de poliuretano de densidad media 40 kg/m³</t>
    </r>
    <r>
      <rPr>
        <sz val="7.80"/>
        <color rgb="FF000000"/>
        <rFont val="Arial"/>
        <family val="2"/>
      </rPr>
      <t xml:space="preserve">, con sistema de fijación oculto.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</si>
  <si>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</si>
  <si>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</si>
  <si>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</si>
  <si>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</si>
  <si>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</si>
  <si>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</si>
  <si>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mt12ppl100gab</t>
  </si>
  <si>
    <t xml:space="preserve">m²</t>
  </si>
  <si>
    <t xml:space="preserve">Panel sándwich aislante para fachadas, de 40 mm de espesor y 1100 mm de ancho, formado por dos paramentos de lámina lisa de acero galvanizado, de espesor exterior 0,6 mm y espesor interior 0,6 mm y alma aislante de poliuretano de densidad media 40 kg/m³, con junta diseñada para fijación con tornillos ocultos, remates y accesorios.</t>
  </si>
  <si>
    <t xml:space="preserve">mt13ccg030e</t>
  </si>
  <si>
    <t xml:space="preserve">Ud</t>
  </si>
  <si>
    <t xml:space="preserve">Tornillo autorroscante de 6,5x130 mm de acero inoxidable, con arandela.</t>
  </si>
  <si>
    <t xml:space="preserve">mt13ccg040</t>
  </si>
  <si>
    <t xml:space="preserve">m</t>
  </si>
  <si>
    <t xml:space="preserve">Junta de estanqueidad para láminas de acero.</t>
  </si>
  <si>
    <t xml:space="preserve">mq08sol020</t>
  </si>
  <si>
    <t xml:space="preserve">h</t>
  </si>
  <si>
    <t xml:space="preserve">Equipo y elementos auxiliares para soldadura eléctrica.</t>
  </si>
  <si>
    <t xml:space="preserve">mo050</t>
  </si>
  <si>
    <t xml:space="preserve">h</t>
  </si>
  <si>
    <t xml:space="preserve">Oficial 1ª pailero.</t>
  </si>
  <si>
    <t xml:space="preserve">mo096</t>
  </si>
  <si>
    <t xml:space="preserve">h</t>
  </si>
  <si>
    <t xml:space="preserve">Ayudante pailero.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</si>
  <si>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</si>
  <si>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</si>
  <si>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</si>
  <si>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</si>
  <si>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$ 13.224,83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</si>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</sst>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4.28" customWidth="1"/>
    <col min="2" max="2" width="3.79" customWidth="1"/>
    <col min="3" max="3" width="5.97" customWidth="1"/>
    <col min="4" max="4" width="21.86" customWidth="1"/>
    <col min="5" max="5" width="26.81" customWidth="1"/>
    <col min="6" max="6" width="13.26" customWidth="1"/>
    <col min="7" max="7" width="2.19" customWidth="1"/>
    <col min="8" max="8" width="4.23" customWidth="1"/>
    <col min="9" max="9" width="11.22" customWidth="1"/>
    <col min="10" max="10" width="2.33" customWidth="1"/>
    <col min="11" max="11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31.20" thickBot="1" customHeight="1">
      <c r="A3" s="3" t="s">
        <v>1</v>
      </c>
      <c r="B3" s="3"/>
      <c r="C3" s="3"/>
      <c r="D3" s="4" t="s">
        <v>2</v>
      </c>
      <c r="E3" s="3" t="s">
        <v>3</v>
      </c>
      <c r="F3" s="5"/>
      <c r="G3" s="5"/>
      <c r="H3" s="5"/>
      <c r="I3" s="5"/>
      <c r="J3" s="5"/>
      <c r="K3" s="5"/>
    </row>
    <row r="4" spans="1:11" ht="31.20" thickBot="1" customHeight="1">
      <c r="A4" s="6" t="s">
        <v>4</v>
      </c>
      <c r="B4" s="6"/>
      <c r="C4" s="6"/>
      <c r="D4" s="7"/>
      <c r="E4" s="7"/>
      <c r="F4" s="7"/>
      <c r="G4" s="7"/>
      <c r="H4" s="7"/>
      <c r="I4" s="7"/>
      <c r="J4" s="8"/>
      <c r="K4" s="8"/>
    </row>
    <row r="7" spans="1:11" ht="12.00" thickBot="1" customHeight="1">
      <c r="A7" s="9" t="s">
        <v>5</v>
      </c>
      <c r="B7" s="9" t="s">
        <v>6</v>
      </c>
      <c r="C7" s="9" t="s">
        <v>7</v>
      </c>
      <c r="D7" s="9"/>
      <c r="E7" s="9"/>
      <c r="F7" s="9"/>
      <c r="G7" s="9" t="s">
        <v>8</v>
      </c>
      <c r="H7" s="9"/>
      <c r="I7" s="9" t="s">
        <v>9</v>
      </c>
      <c r="J7" s="9"/>
      <c r="K7" s="9" t="s">
        <v>10</v>
      </c>
    </row>
    <row r="8" spans="1:11" ht="50.40" thickBot="1" customHeight="1">
      <c r="A8" s="10" t="s">
        <v>11</v>
      </c>
      <c r="B8" s="12" t="s">
        <v>12</v>
      </c>
      <c r="C8" s="10" t="s">
        <v>13</v>
      </c>
      <c r="D8" s="10"/>
      <c r="E8" s="10"/>
      <c r="F8" s="10"/>
      <c r="G8" s="14">
        <v>1.000000</v>
      </c>
      <c r="H8" s="14"/>
      <c r="I8" s="16">
        <v>123745.670000</v>
      </c>
      <c r="J8" s="16"/>
      <c r="K8" s="16">
        <f ca="1">ROUND(INDIRECT(ADDRESS(ROW()+(0), COLUMN()+(-4), 1))*INDIRECT(ADDRESS(ROW()+(0), COLUMN()+(-2), 1)), 2)</f>
        <v>123745.670000</v>
      </c>
    </row>
    <row r="9" spans="1:11" ht="12.00" thickBot="1" customHeight="1">
      <c r="A9" s="17" t="s">
        <v>14</v>
      </c>
      <c r="B9" s="18" t="s">
        <v>15</v>
      </c>
      <c r="C9" s="17" t="s">
        <v>16</v>
      </c>
      <c r="D9" s="17"/>
      <c r="E9" s="17"/>
      <c r="F9" s="17"/>
      <c r="G9" s="19">
        <v>8.000000</v>
      </c>
      <c r="H9" s="19"/>
      <c r="I9" s="20">
        <v>1848.290000</v>
      </c>
      <c r="J9" s="20"/>
      <c r="K9" s="20">
        <f ca="1">ROUND(INDIRECT(ADDRESS(ROW()+(0), COLUMN()+(-4), 1))*INDIRECT(ADDRESS(ROW()+(0), COLUMN()+(-2), 1)), 2)</f>
        <v>14786.320000</v>
      </c>
    </row>
    <row r="10" spans="1:11" ht="12.00" thickBot="1" customHeight="1">
      <c r="A10" s="17" t="s">
        <v>17</v>
      </c>
      <c r="B10" s="18" t="s">
        <v>18</v>
      </c>
      <c r="C10" s="17" t="s">
        <v>19</v>
      </c>
      <c r="D10" s="17"/>
      <c r="E10" s="17"/>
      <c r="F10" s="17"/>
      <c r="G10" s="19">
        <v>2.000000</v>
      </c>
      <c r="H10" s="19"/>
      <c r="I10" s="20">
        <v>2079.330000</v>
      </c>
      <c r="J10" s="20"/>
      <c r="K10" s="20">
        <f ca="1">ROUND(INDIRECT(ADDRESS(ROW()+(0), COLUMN()+(-4), 1))*INDIRECT(ADDRESS(ROW()+(0), COLUMN()+(-2), 1)), 2)</f>
        <v>4158.660000</v>
      </c>
    </row>
    <row r="11" spans="1:11" ht="12.00" thickBot="1" customHeight="1">
      <c r="A11" s="17" t="s">
        <v>20</v>
      </c>
      <c r="B11" s="18" t="s">
        <v>21</v>
      </c>
      <c r="C11" s="17" t="s">
        <v>22</v>
      </c>
      <c r="D11" s="17"/>
      <c r="E11" s="17"/>
      <c r="F11" s="17"/>
      <c r="G11" s="19">
        <v>1.412000</v>
      </c>
      <c r="H11" s="19"/>
      <c r="I11" s="20">
        <v>6058.810000</v>
      </c>
      <c r="J11" s="20"/>
      <c r="K11" s="20">
        <f ca="1">ROUND(INDIRECT(ADDRESS(ROW()+(0), COLUMN()+(-4), 1))*INDIRECT(ADDRESS(ROW()+(0), COLUMN()+(-2), 1)), 2)</f>
        <v>8555.040000</v>
      </c>
    </row>
    <row r="12" spans="1:11" ht="12.00" thickBot="1" customHeight="1">
      <c r="A12" s="17" t="s">
        <v>23</v>
      </c>
      <c r="B12" s="18" t="s">
        <v>24</v>
      </c>
      <c r="C12" s="17" t="s">
        <v>25</v>
      </c>
      <c r="D12" s="17"/>
      <c r="E12" s="17"/>
      <c r="F12" s="17"/>
      <c r="G12" s="19">
        <v>0.316000</v>
      </c>
      <c r="H12" s="19"/>
      <c r="I12" s="20">
        <v>11654.210000</v>
      </c>
      <c r="J12" s="20"/>
      <c r="K12" s="20">
        <f ca="1">ROUND(INDIRECT(ADDRESS(ROW()+(0), COLUMN()+(-4), 1))*INDIRECT(ADDRESS(ROW()+(0), COLUMN()+(-2), 1)), 2)</f>
        <v>3682.730000</v>
      </c>
    </row>
    <row r="13" spans="1:11" ht="12.00" thickBot="1" customHeight="1">
      <c r="A13" s="17" t="s">
        <v>26</v>
      </c>
      <c r="B13" s="21" t="s">
        <v>27</v>
      </c>
      <c r="C13" s="22" t="s">
        <v>28</v>
      </c>
      <c r="D13" s="22"/>
      <c r="E13" s="22"/>
      <c r="F13" s="22"/>
      <c r="G13" s="23">
        <v>0.316000</v>
      </c>
      <c r="H13" s="23"/>
      <c r="I13" s="24">
        <v>7658.540000</v>
      </c>
      <c r="J13" s="24"/>
      <c r="K13" s="24">
        <f ca="1">ROUND(INDIRECT(ADDRESS(ROW()+(0), COLUMN()+(-4), 1))*INDIRECT(ADDRESS(ROW()+(0), COLUMN()+(-2), 1)), 2)</f>
        <v>2420.100000</v>
      </c>
    </row>
    <row r="14" spans="1:11" ht="12.00" thickBot="1" customHeight="1">
      <c r="A14" s="17"/>
      <c r="B14" s="12" t="s">
        <v>29</v>
      </c>
      <c r="C14" s="10" t="s">
        <v>30</v>
      </c>
      <c r="D14" s="10"/>
      <c r="E14" s="10"/>
      <c r="F14" s="10"/>
      <c r="G14" s="14">
        <v>2.000000</v>
      </c>
      <c r="H14" s="14"/>
      <c r="I14" s="16">
        <f ca="1">ROUND(SUM(INDIRECT(ADDRESS(ROW()+(-1), COLUMN()+(2), 1)),INDIRECT(ADDRESS(ROW()+(-2), COLUMN()+(2), 1)),INDIRECT(ADDRESS(ROW()+(-3), COLUMN()+(2), 1)),INDIRECT(ADDRESS(ROW()+(-4), COLUMN()+(2), 1)),INDIRECT(ADDRESS(ROW()+(-5), COLUMN()+(2), 1)),INDIRECT(ADDRESS(ROW()+(-6), COLUMN()+(2), 1))), 2)</f>
        <v>157348.520000</v>
      </c>
      <c r="J14" s="16"/>
      <c r="K14" s="16">
        <f ca="1">ROUND(INDIRECT(ADDRESS(ROW()+(0), COLUMN()+(-4), 1))*INDIRECT(ADDRESS(ROW()+(0), COLUMN()+(-2), 1))/100, 2)</f>
        <v>3146.970000</v>
      </c>
    </row>
    <row r="15" spans="1:11" ht="12.00" thickBot="1" customHeight="1">
      <c r="A15" s="22"/>
      <c r="B15" s="21" t="s">
        <v>31</v>
      </c>
      <c r="C15" s="22" t="s">
        <v>32</v>
      </c>
      <c r="D15" s="22"/>
      <c r="E15" s="22"/>
      <c r="F15" s="22"/>
      <c r="G15" s="23">
        <v>3.000000</v>
      </c>
      <c r="H15" s="23"/>
      <c r="I15" s="24">
        <f ca="1">ROUND(SUM(INDIRECT(ADDRESS(ROW()+(-1), COLUMN()+(2), 1)),INDIRECT(ADDRESS(ROW()+(-2), COLUMN()+(2), 1)),INDIRECT(ADDRESS(ROW()+(-3), COLUMN()+(2), 1)),INDIRECT(ADDRESS(ROW()+(-4), COLUMN()+(2), 1)),INDIRECT(ADDRESS(ROW()+(-5), COLUMN()+(2), 1)),INDIRECT(ADDRESS(ROW()+(-6), COLUMN()+(2), 1)),INDIRECT(ADDRESS(ROW()+(-7), COLUMN()+(2), 1))), 2)</f>
        <v>160495.490000</v>
      </c>
      <c r="J15" s="24"/>
      <c r="K15" s="24">
        <f ca="1">ROUND(INDIRECT(ADDRESS(ROW()+(0), COLUMN()+(-4), 1))*INDIRECT(ADDRESS(ROW()+(0), COLUMN()+(-2), 1))/100, 2)</f>
        <v>4814.860000</v>
      </c>
    </row>
    <row r="16" spans="1:11" ht="12.00" thickBot="1" customHeight="1">
      <c r="A16" s="6" t="s">
        <v>33</v>
      </c>
      <c r="B16" s="7"/>
      <c r="C16" s="7"/>
      <c r="D16" s="7"/>
      <c r="E16" s="7"/>
      <c r="F16" s="7"/>
      <c r="G16" s="25"/>
      <c r="H16" s="25"/>
      <c r="I16" s="6" t="s">
        <v>34</v>
      </c>
      <c r="J16" s="6"/>
      <c r="K16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165310.350000</v>
      </c>
    </row>
  </sheetData>
  <mergeCells count="36">
    <mergeCell ref="A1:K1"/>
    <mergeCell ref="A3:C3"/>
    <mergeCell ref="F3:G3"/>
    <mergeCell ref="H3:I3"/>
    <mergeCell ref="J3:K3"/>
    <mergeCell ref="A4:K4"/>
    <mergeCell ref="C7:F7"/>
    <mergeCell ref="G7:H7"/>
    <mergeCell ref="I7:J7"/>
    <mergeCell ref="C8:F8"/>
    <mergeCell ref="G8:H8"/>
    <mergeCell ref="I8:J8"/>
    <mergeCell ref="C9:F9"/>
    <mergeCell ref="G9:H9"/>
    <mergeCell ref="I9:J9"/>
    <mergeCell ref="C10:F10"/>
    <mergeCell ref="G10:H10"/>
    <mergeCell ref="I10:J10"/>
    <mergeCell ref="C11:F11"/>
    <mergeCell ref="G11:H11"/>
    <mergeCell ref="I11:J11"/>
    <mergeCell ref="C12:F12"/>
    <mergeCell ref="G12:H12"/>
    <mergeCell ref="I12:J12"/>
    <mergeCell ref="C13:F13"/>
    <mergeCell ref="G13:H13"/>
    <mergeCell ref="I13:J13"/>
    <mergeCell ref="C14:F14"/>
    <mergeCell ref="G14:H14"/>
    <mergeCell ref="I14:J14"/>
    <mergeCell ref="C15:F15"/>
    <mergeCell ref="G15:H15"/>
    <mergeCell ref="I15:J15"/>
    <mergeCell ref="A16:F16"/>
    <mergeCell ref="G16:H16"/>
    <mergeCell ref="I16:J16"/>
  </mergeCells>
  <pageMargins left="0.620079" right="0.472441" top="0.472441" bottom="0.472441" header="0.0" footer="0.0"/>
  <pageSetup paperSize="9" orientation="portrait"/>
  <rowBreaks count="0" manualBreakCount="0">
    </rowBreaks>
</worksheet>
</file>