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<sst xmlns="http://schemas.openxmlformats.org/spreadsheetml/2006/main" count="33" uniqueCount="33">
  <si>
    <t xml:space="preserve"/>
  </si>
  <si>
    <t xml:space="preserve">FZB030</t>
  </si>
  <si>
    <t xml:space="preserve">m²</t>
  </si>
  <si>
    <t xml:space="preserve">Limpieza mecánica de fachadas con agua atomizada o nebulizada.</t>
  </si>
  <si>
    <r>
      <rPr>
        <sz val="8.25"/>
        <color rgb="FF000000"/>
        <rFont val="Arial"/>
        <family val="2"/>
      </rPr>
      <t xml:space="preserve">Limpieza mecánica de fachada de mampostería de ladrillos cerámicos vistos en estado de conservación regular, mediante proyección de spray de agua atomizada (tamaño de gota 1 µm) a baja presión (hasta 5 atm), considerando un grado de complejidad medio.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</si>
  <si>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</si>
  <si>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</si>
  <si>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</si>
  <si>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</si>
  <si>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</si>
  <si>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r>
      <rPr>
        <b/>
        <sz val="8.25"/>
        <color rgb="FF000000"/>
        <rFont val="Arial"/>
        <family val="2"/>
      </rPr>
      <t xml:space="preserve">Valor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parcial</t>
    </r>
  </si>
  <si>
    <t xml:space="preserve">Materiales</t>
  </si>
  <si>
    <t xml:space="preserve">mt08aaa010a</t>
  </si>
  <si>
    <t xml:space="preserve">m³</t>
  </si>
  <si>
    <t xml:space="preserve">Agua.</t>
  </si>
  <si>
    <t xml:space="preserve">Subtotal materiales:</t>
  </si>
  <si>
    <t xml:space="preserve">Equipo</t>
  </si>
  <si>
    <t xml:space="preserve">mq08lch020b</t>
  </si>
  <si>
    <t xml:space="preserve">h</t>
  </si>
  <si>
    <t xml:space="preserve">Equipo de chorro de agua a presión, con adaptador para agua atomizada o nebulizada.</t>
  </si>
  <si>
    <t xml:space="preserve">Subtotal equipo:</t>
  </si>
  <si>
    <t xml:space="preserve">Mano de obra</t>
  </si>
  <si>
    <t xml:space="preserve">mo112</t>
  </si>
  <si>
    <t xml:space="preserve">h</t>
  </si>
  <si>
    <t xml:space="preserve">Ayudante entendido.</t>
  </si>
  <si>
    <t xml:space="preserve">mo020</t>
  </si>
  <si>
    <t xml:space="preserve">h</t>
  </si>
  <si>
    <t xml:space="preserve">Oficial 1ª obra blanca.</t>
  </si>
  <si>
    <t xml:space="preserve">Subtotal mano de obra:</t>
  </si>
  <si>
    <t xml:space="preserve">Herramienta menor</t>
  </si>
  <si>
    <t xml:space="preserve">%</t>
  </si>
  <si>
    <t xml:space="preserve">Herramienta menor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</si>
  <si>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(1+2+3+4)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</si>
</sst>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23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70" customWidth="1"/>
    <col min="4" max="4" width="5.95" customWidth="1"/>
    <col min="5" max="5" width="69.87" customWidth="1"/>
    <col min="6" max="6" width="11.56" customWidth="1"/>
    <col min="7" max="7" width="14.45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34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13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2">
        <v>0.036</v>
      </c>
      <c r="G10" s="14">
        <v>4983.82</v>
      </c>
      <c r="H10" s="14">
        <f ca="1">ROUND(INDIRECT(ADDRESS(ROW()+(0), COLUMN()+(-2), 1))*INDIRECT(ADDRESS(ROW()+(0), COLUMN()+(-1), 1)), 2)</f>
        <v>179.42</v>
      </c>
    </row>
    <row r="11" spans="1:8" ht="13.50" thickBot="1" customHeight="1">
      <c r="A11" s="15"/>
      <c r="B11" s="15"/>
      <c r="C11" s="15"/>
      <c r="D11" s="15"/>
      <c r="E11" s="15"/>
      <c r="F11" s="9" t="s">
        <v>15</v>
      </c>
      <c r="G11" s="9"/>
      <c r="H11" s="17">
        <f ca="1">ROUND(SUM(INDIRECT(ADDRESS(ROW()+(-1), COLUMN()+(0), 1))), 2)</f>
        <v>179.42</v>
      </c>
    </row>
    <row r="12" spans="1:8" ht="13.50" thickBot="1" customHeight="1">
      <c r="A12" s="15">
        <v>2</v>
      </c>
      <c r="B12" s="15"/>
      <c r="C12" s="15"/>
      <c r="D12" s="15"/>
      <c r="E12" s="18" t="s">
        <v>16</v>
      </c>
      <c r="F12" s="18"/>
      <c r="G12" s="15"/>
      <c r="H12" s="15"/>
    </row>
    <row r="13" spans="1:8" ht="24.00" thickBot="1" customHeight="1">
      <c r="A13" s="1" t="s">
        <v>17</v>
      </c>
      <c r="B13" s="1"/>
      <c r="C13" s="10" t="s">
        <v>18</v>
      </c>
      <c r="D13" s="10"/>
      <c r="E13" s="1" t="s">
        <v>19</v>
      </c>
      <c r="F13" s="12">
        <v>0.252</v>
      </c>
      <c r="G13" s="14">
        <v>19828.5</v>
      </c>
      <c r="H13" s="14">
        <f ca="1">ROUND(INDIRECT(ADDRESS(ROW()+(0), COLUMN()+(-2), 1))*INDIRECT(ADDRESS(ROW()+(0), COLUMN()+(-1), 1)), 2)</f>
        <v>4996.79</v>
      </c>
    </row>
    <row r="14" spans="1:8" ht="13.50" thickBot="1" customHeight="1">
      <c r="A14" s="15"/>
      <c r="B14" s="15"/>
      <c r="C14" s="15"/>
      <c r="D14" s="15"/>
      <c r="E14" s="15"/>
      <c r="F14" s="9" t="s">
        <v>20</v>
      </c>
      <c r="G14" s="9"/>
      <c r="H14" s="17">
        <f ca="1">ROUND(SUM(INDIRECT(ADDRESS(ROW()+(-1), COLUMN()+(0), 1))), 2)</f>
        <v>4996.79</v>
      </c>
    </row>
    <row r="15" spans="1:8" ht="13.50" thickBot="1" customHeight="1">
      <c r="A15" s="15">
        <v>3</v>
      </c>
      <c r="B15" s="15"/>
      <c r="C15" s="15"/>
      <c r="D15" s="15"/>
      <c r="E15" s="18" t="s">
        <v>21</v>
      </c>
      <c r="F15" s="18"/>
      <c r="G15" s="15"/>
      <c r="H15" s="15"/>
    </row>
    <row r="16" spans="1:8" ht="13.50" thickBot="1" customHeight="1">
      <c r="A16" s="1" t="s">
        <v>22</v>
      </c>
      <c r="B16" s="1"/>
      <c r="C16" s="10" t="s">
        <v>23</v>
      </c>
      <c r="D16" s="10"/>
      <c r="E16" s="1" t="s">
        <v>24</v>
      </c>
      <c r="F16" s="11">
        <v>0.272</v>
      </c>
      <c r="G16" s="13">
        <v>26895.5</v>
      </c>
      <c r="H16" s="13">
        <f ca="1">ROUND(INDIRECT(ADDRESS(ROW()+(0), COLUMN()+(-2), 1))*INDIRECT(ADDRESS(ROW()+(0), COLUMN()+(-1), 1)), 2)</f>
        <v>7315.56</v>
      </c>
    </row>
    <row r="17" spans="1:8" ht="13.50" thickBot="1" customHeight="1">
      <c r="A17" s="1" t="s">
        <v>25</v>
      </c>
      <c r="B17" s="1"/>
      <c r="C17" s="10" t="s">
        <v>26</v>
      </c>
      <c r="D17" s="10"/>
      <c r="E17" s="1" t="s">
        <v>27</v>
      </c>
      <c r="F17" s="12">
        <v>0.302</v>
      </c>
      <c r="G17" s="14">
        <v>36735.6</v>
      </c>
      <c r="H17" s="14">
        <f ca="1">ROUND(INDIRECT(ADDRESS(ROW()+(0), COLUMN()+(-2), 1))*INDIRECT(ADDRESS(ROW()+(0), COLUMN()+(-1), 1)), 2)</f>
        <v>11094.1</v>
      </c>
    </row>
    <row r="18" spans="1:8" ht="13.50" thickBot="1" customHeight="1">
      <c r="A18" s="15"/>
      <c r="B18" s="15"/>
      <c r="C18" s="15"/>
      <c r="D18" s="15"/>
      <c r="E18" s="15"/>
      <c r="F18" s="9" t="s">
        <v>28</v>
      </c>
      <c r="G18" s="9"/>
      <c r="H18" s="17">
        <f ca="1">ROUND(SUM(INDIRECT(ADDRESS(ROW()+(-1), COLUMN()+(0), 1)),INDIRECT(ADDRESS(ROW()+(-2), COLUMN()+(0), 1))), 2)</f>
        <v>18409.7</v>
      </c>
    </row>
    <row r="19" spans="1:8" ht="13.50" thickBot="1" customHeight="1">
      <c r="A19" s="15">
        <v>4</v>
      </c>
      <c r="B19" s="15"/>
      <c r="C19" s="15"/>
      <c r="D19" s="15"/>
      <c r="E19" s="18" t="s">
        <v>29</v>
      </c>
      <c r="F19" s="18"/>
      <c r="G19" s="15"/>
      <c r="H19" s="15"/>
    </row>
    <row r="20" spans="1:8" ht="13.50" thickBot="1" customHeight="1">
      <c r="A20" s="19"/>
      <c r="B20" s="19"/>
      <c r="C20" s="20" t="s">
        <v>30</v>
      </c>
      <c r="D20" s="20"/>
      <c r="E20" s="19" t="s">
        <v>31</v>
      </c>
      <c r="F20" s="12">
        <v>2</v>
      </c>
      <c r="G20" s="14">
        <f ca="1">ROUND(SUM(INDIRECT(ADDRESS(ROW()+(-2), COLUMN()+(1), 1)),INDIRECT(ADDRESS(ROW()+(-6), COLUMN()+(1), 1)),INDIRECT(ADDRESS(ROW()+(-9), COLUMN()+(1), 1))), 2)</f>
        <v>23585.9</v>
      </c>
      <c r="H20" s="14">
        <f ca="1">ROUND(INDIRECT(ADDRESS(ROW()+(0), COLUMN()+(-2), 1))*INDIRECT(ADDRESS(ROW()+(0), COLUMN()+(-1), 1))/100, 2)</f>
        <v>471.72</v>
      </c>
    </row>
    <row r="21" spans="1:8" ht="13.50" thickBot="1" customHeight="1">
      <c r="A21" s="8"/>
      <c r="B21" s="8"/>
      <c r="C21" s="8"/>
      <c r="D21" s="8"/>
      <c r="E21" s="8"/>
      <c r="F21" s="21" t="s">
        <v>32</v>
      </c>
      <c r="G21" s="21"/>
      <c r="H21" s="22">
        <f ca="1">ROUND(SUM(INDIRECT(ADDRESS(ROW()+(-1), COLUMN()+(0), 1)),INDIRECT(ADDRESS(ROW()+(-3), COLUMN()+(0), 1)),INDIRECT(ADDRESS(ROW()+(-7), COLUMN()+(0), 1)),INDIRECT(ADDRESS(ROW()+(-10), COLUMN()+(0), 1))), 2)</f>
        <v>24057.6</v>
      </c>
    </row>
  </sheetData>
  <mergeCells count="40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F11:G11"/>
    <mergeCell ref="A12:B12"/>
    <mergeCell ref="C12:D12"/>
    <mergeCell ref="E12:F12"/>
    <mergeCell ref="A13:B13"/>
    <mergeCell ref="C13:D13"/>
    <mergeCell ref="A14:B14"/>
    <mergeCell ref="C14:D14"/>
    <mergeCell ref="F14:G14"/>
    <mergeCell ref="A15:B15"/>
    <mergeCell ref="C15:D15"/>
    <mergeCell ref="E15:F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B21"/>
    <mergeCell ref="C21:D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